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359FEE98-2927-4AAD-882E-E1DDC6E710CA}" xr6:coauthVersionLast="47" xr6:coauthVersionMax="47" xr10:uidLastSave="{00000000-0000-0000-0000-000000000000}"/>
  <bookViews>
    <workbookView xWindow="-120" yWindow="-120" windowWidth="29040" windowHeight="15840" xr2:uid="{2B8A4051-7BCD-4107-93FE-ECCB02AD7647}"/>
  </bookViews>
  <sheets>
    <sheet name="8D self assessment supplier" sheetId="8" r:id="rId1"/>
    <sheet name="Änderungshistorie" sheetId="6" r:id="rId2"/>
    <sheet name="Reference" sheetId="3" state="hidden" r:id="rId3"/>
    <sheet name="sycatWorkflowData" sheetId="9" state="hidden" r:id="rId4"/>
  </sheets>
  <externalReferences>
    <externalReference r:id="rId5"/>
    <externalReference r:id="rId6"/>
    <externalReference r:id="rId7"/>
  </externalReferences>
  <definedNames>
    <definedName name="_xlnm._FilterDatabase" localSheetId="0" hidden="1">'8D self assessment supplier'!$A$18:$L$66</definedName>
    <definedName name="Auswahl">[1]Tabelle1!$A$2:$A$3</definedName>
    <definedName name="Bosch_Material">'[2]8D Form'!$R$17</definedName>
    <definedName name="Bosch_plant">'[2]8D Form'!$R$18</definedName>
    <definedName name="Bosch_product">'[2]8D Form'!$R$16</definedName>
    <definedName name="complaint_name">'[2]8D Form'!$F$17</definedName>
    <definedName name="_xlnm.Print_Area" localSheetId="0">'8D self assessment supplier'!$A$4:$L$67</definedName>
    <definedName name="Reference_No.">'[2]8D Form'!$K$12</definedName>
    <definedName name="Supplier">'[2]8D Form'!$F$22</definedName>
    <definedName name="Werk">[1]Tabelle1!$B$1:$B$7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8" l="1"/>
  <c r="L1" i="8"/>
  <c r="A2" i="8"/>
  <c r="B1" i="8"/>
  <c r="N65" i="8" l="1"/>
  <c r="N64" i="8"/>
  <c r="N63" i="8"/>
  <c r="N62" i="8"/>
  <c r="N61" i="8"/>
  <c r="N60" i="8"/>
  <c r="N59" i="8"/>
  <c r="N58" i="8"/>
  <c r="N57" i="8"/>
  <c r="N56" i="8"/>
  <c r="N54" i="8"/>
  <c r="N53" i="8"/>
  <c r="N51" i="8"/>
  <c r="N49" i="8"/>
  <c r="N48" i="8"/>
  <c r="N46" i="8"/>
  <c r="N44" i="8"/>
  <c r="N43" i="8"/>
  <c r="N42" i="8"/>
  <c r="N41" i="8"/>
  <c r="N39" i="8"/>
  <c r="N38" i="8"/>
  <c r="N36" i="8"/>
  <c r="N35" i="8"/>
  <c r="N33" i="8"/>
  <c r="N32" i="8"/>
  <c r="N31" i="8"/>
  <c r="N30" i="8"/>
  <c r="N27" i="8"/>
  <c r="N26" i="8"/>
  <c r="N23" i="8"/>
  <c r="N21" i="8"/>
  <c r="N20" i="8"/>
  <c r="L6" i="8" s="1"/>
  <c r="N19" i="8"/>
  <c r="K2" i="8"/>
  <c r="K1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K15" i="8" l="1"/>
  <c r="L15" i="8"/>
  <c r="I15" i="8"/>
  <c r="B15" i="8"/>
  <c r="J15" i="8"/>
  <c r="C15" i="8"/>
  <c r="E15" i="8"/>
  <c r="F15" i="8"/>
  <c r="H15" i="8"/>
  <c r="G15" i="8"/>
  <c r="D15" i="8"/>
  <c r="A15" i="8"/>
  <c r="L5" i="8" l="1"/>
  <c r="L7" i="8" s="1"/>
  <c r="L8" i="8" s="1" a="1"/>
  <c r="L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<sst xmlns="http://schemas.openxmlformats.org/spreadsheetml/2006/main" count="247" uniqueCount="152">
  <si>
    <t>RESULT</t>
  </si>
  <si>
    <t>REMARKS (in English or German):</t>
  </si>
  <si>
    <t>Version numbering of the report is adhered to</t>
  </si>
  <si>
    <t>NOK</t>
  </si>
  <si>
    <t>D1</t>
  </si>
  <si>
    <t>The relevant departments are represented in the team, expertise is available</t>
  </si>
  <si>
    <t>The sponsor’s position within the hierarchy reflects the importance of the problem</t>
  </si>
  <si>
    <t>Team leader appointed</t>
  </si>
  <si>
    <t>Sponsor appointed</t>
  </si>
  <si>
    <t>D2</t>
  </si>
  <si>
    <t>Comprehensible symptom description (description of the non-conformity from the target state to the actual state)</t>
  </si>
  <si>
    <t>Number, data, fact-based problem description; clear and easy-to-follow description: What exactly is the non-conformity? Where is the non-conformity? When did the non-conformity occur? How often does the non-conformity occur? How many items or item numbers are affected?</t>
  </si>
  <si>
    <t>D3</t>
  </si>
  <si>
    <t>Responsible party appointed</t>
  </si>
  <si>
    <t>Dates (planned-actual) recorded</t>
  </si>
  <si>
    <t>Systematic identification of causes with the aid of methods (e.g. cause-effect diagram or 5 Why)</t>
  </si>
  <si>
    <t>Systemic root causes for the occurrence have been identified</t>
  </si>
  <si>
    <t>Each identified root cause has been assigned to a failure cause category</t>
  </si>
  <si>
    <t>Possible corrective actions for an occurrence in relation to all technical and systemic root causes are listed</t>
  </si>
  <si>
    <t>The selection of corrective actions for each identified root cause must be transparent</t>
  </si>
  <si>
    <t>Approved, detailed action plan (dates, responsible parties, required resources are approved)</t>
  </si>
  <si>
    <t>Possible undesirable effects of each of the corrective actions have been analyzed and are documented</t>
  </si>
  <si>
    <t>Possible corrective actions for non-detection in relation to all technical and systemic root causes are listed</t>
  </si>
  <si>
    <t>Implementation of the selected permanent corrective actions based on the action plan (from D5)</t>
  </si>
  <si>
    <t>Validation of the effectiveness of the permanent corrective actions</t>
  </si>
  <si>
    <t>Removal of containment actions after validation of permanent corrective actions</t>
  </si>
  <si>
    <t>D8</t>
  </si>
  <si>
    <t>Report is available and is approved by the sponsor and team leader</t>
  </si>
  <si>
    <t>Team acknowledgment and release of team members</t>
  </si>
  <si>
    <t>Conclusion of all actions relating to the specific problem</t>
  </si>
  <si>
    <t>Result</t>
  </si>
  <si>
    <t>OK</t>
  </si>
  <si>
    <t>VDA Basic</t>
  </si>
  <si>
    <r>
      <t xml:space="preserve">Dates of measures are up </t>
    </r>
    <r>
      <rPr>
        <sz val="9"/>
        <color rgb="FF000000"/>
        <rFont val="Arial"/>
        <family val="2"/>
      </rPr>
      <t xml:space="preserve">to </t>
    </r>
    <r>
      <rPr>
        <sz val="10"/>
        <color rgb="FF000000"/>
        <rFont val="Arial"/>
        <family val="2"/>
      </rPr>
      <t>date</t>
    </r>
  </si>
  <si>
    <t>Is/ls-Not analysis performed</t>
  </si>
  <si>
    <t>Proof of effectiveness kept</t>
  </si>
  <si>
    <t>Systemic root causes for the nondetection have been identified</t>
  </si>
  <si>
    <t>Systemic root causes for the non-detection have been identified</t>
  </si>
  <si>
    <t>Teamleiter benannt</t>
  </si>
  <si>
    <t>Sponsor benannt</t>
  </si>
  <si>
    <t>Ist/Ist-Nicht-Analyse durchgeführt</t>
  </si>
  <si>
    <t>Verantwortlicher benannt</t>
  </si>
  <si>
    <t>Wirksamkeitsnachweis geführt</t>
  </si>
  <si>
    <t>Versionierung des Berichts ist eingehalten</t>
  </si>
  <si>
    <t>Datumsstände von Maßnahmen sind aktuell</t>
  </si>
  <si>
    <t>Im Team sind die betroffenen Fachbereiche vertreten, Fachexpertise ist vorhanden</t>
  </si>
  <si>
    <t>Die Position des Sponsors in der Hierarchie entspricht der Dimension des Problems</t>
  </si>
  <si>
    <t>Skills relating to the 8D problemsolving process are available in the team</t>
  </si>
  <si>
    <t>Zahlen-, daten-, faktenbasierte Problembeschreibung; klare und nachvollziehbare Beschreibung: Was genau ist die Abweichung? Wo ist die Abweichung? Wann ist die Abweichung aufgetreten? Wie häufig tritt die Abweichung auf? Wie viele Objekte oder Sachnummern sind betroffen?</t>
  </si>
  <si>
    <t>Identification and selection of containment actions based on the Is/ls-Not analysis</t>
  </si>
  <si>
    <t>Identifikation und Auswahl der Sofortmaßnahmen auf Basis der Ist/Ist-Nicht-Analyse</t>
  </si>
  <si>
    <t>Detailed description of the containment actions</t>
  </si>
  <si>
    <t>Detaillierte Beschreibung der Sofortmaßnahme</t>
  </si>
  <si>
    <t>Risk and side effects of the containment actions</t>
  </si>
  <si>
    <t>Risiko und Nebenwirkungen der Sofortmaßnahme betrachtet</t>
  </si>
  <si>
    <t>Systematische Identifikation der Ursachen unter Zuhilfenahme von Methoden (bspw. Ursachen-Wirkungs-Diagramm oder 5 Why)</t>
  </si>
  <si>
    <t>Technical root causes for the non-detection have been identified</t>
  </si>
  <si>
    <t>Technische Grundursachen für das Auftreten sind identifiziert</t>
  </si>
  <si>
    <t>Confirmation of causes via Is/ Is-Not analysis description from D2 (no contradiction)</t>
  </si>
  <si>
    <t>Bestätigung der Ursachen über Ist/Ist-Nicht-Analyse aus D2 (kein Widerspruch)</t>
  </si>
  <si>
    <t>Systemische Grundursachen für das Auftreten sind identifiziert</t>
  </si>
  <si>
    <t>Jede identifizierte Grundursache ist einer Fehlerursachenkategorie zugeordnet</t>
  </si>
  <si>
    <t>Risk assessment is updated (taking into consideration the analysis of the root causes of non-detection )</t>
  </si>
  <si>
    <t>Risikobewertung ist aktualisiert (Berücksichtigung der Analyse der Grundursachen des Auftretens)</t>
  </si>
  <si>
    <t>Systematische Identifikation der Ursachen unter Zuhilfenahme von Methoden (bspw. UrsachenWirkungs-Diagramm oder 5 Why)</t>
  </si>
  <si>
    <t>Technische Grundursachen für das Nicht-Entdecken sind identifiziert</t>
  </si>
  <si>
    <t>Systemische Grundursachen für das Nicht-Entdecken sind identifiziert</t>
  </si>
  <si>
    <t>Risikobewertung ist aktualisiert (Berücksichtigung der Analyse der Grundursachen des NichtEntdeckens)</t>
  </si>
  <si>
    <t>Mögliche Abstellmaßnahmen für das Auftreten mit Bezug auf alle technischen und systemischen Grundursachen aufgeführt</t>
  </si>
  <si>
    <t>Easy-to-follow effectiveness/ efficacy assessment of the achievable corrective actions, with justification</t>
  </si>
  <si>
    <t>Nachvollziehbare Effektivitäts-/ Wirksamkeitsabschätzung der möglichen Abstellmaßnahmen mit Begründung</t>
  </si>
  <si>
    <t>Auswahl der Abstellmaßnahmen zu jeder identifizierten Grundursache muss nachvollziehbar sein</t>
  </si>
  <si>
    <t>Freigegebener, detaillierter Aktionsplan (Daten, Verantwortliche, erforderliche Ressourcen sind freigegeben)</t>
  </si>
  <si>
    <t>Possible undesirable effects of each of the corrective actions have been analyzed and are recorded</t>
  </si>
  <si>
    <t>Mögliche Abstellmaßnahmen für das Nicht-Entdecken mit Bezug auf alle technischen und systemischen Grundursachen aufgeführt</t>
  </si>
  <si>
    <t>Easy-to-follow effectiveness/ efficacy assessment of the possible corrective actions, with justification</t>
  </si>
  <si>
    <t>Umsetzung der ausgewählten dauerhaften Abstellmaßnahmen auf Basis des Aktionsplans (aus D5)</t>
  </si>
  <si>
    <t>Validierung der Wirksamkeit der dauerhaften Abstellmaßnahmen</t>
  </si>
  <si>
    <t>Aufhebung der Sofortmaßnahmen nach Validierung der dauerhaften Abstellmaßnahmen</t>
  </si>
  <si>
    <t>Documents that the problemsolving team are able to influence are reviewed and revised if necessary (e.g. FMEA, test schedules and instructions); documentation available and traceable</t>
  </si>
  <si>
    <t>Dokumente, auf die das Problemlösungsteam Einfluss nehmen kann, sind geprüft und ggf. überarbeitet (z. B. FMEA, Prüfpläne und Anweisungen); Dokumentation vorhanden und nachvollziehbar</t>
  </si>
  <si>
    <t>Evaluation of whether the existing problem resolution can also be applied to comparable products, processes and locations; this can be carried out with the involvement of further positions/persons (e.g. sponsor) or functions. If necessary, the lessons learned process or the continuous improvement process (CIP), etc. is initiated.</t>
  </si>
  <si>
    <t>Bewertung, ob die vorhandene Problemlösung auch bei vergleichbaren Produkten, Prozessen und Standorten Anwendung finden kann; Dies kann unter Einbindung weiterer Stellen/ Personen (z. B. Sponsor) oder Funktionen erfolgen. Gegebenenfalls ist der Lessons Learned-Prozess oder der kontinuierliche Verbesserungsprozess (KVP) etc. initiiert</t>
  </si>
  <si>
    <t>Abschluss aller Maßnahmen, die das konkrete Problem betreffen</t>
  </si>
  <si>
    <t>Bericht vorhanden und durch Sponsor und Teamleiter freigegeben</t>
  </si>
  <si>
    <t>Teamwürdigung erfolgt und Entlastung der Teammitglieder</t>
  </si>
  <si>
    <t>Verständliche Symptombeschreibung (Beschreibung der Abweichung von Soll-Zustand zum Ist-Zustand)</t>
  </si>
  <si>
    <t>Termine (Plan-Ist) dokumentiert</t>
  </si>
  <si>
    <t>Kompetenzen zum 8D Problemlösungsprozess im Team vorhanden</t>
  </si>
  <si>
    <t>D1*</t>
  </si>
  <si>
    <t>D2*</t>
  </si>
  <si>
    <t>D3*</t>
  </si>
  <si>
    <t>D7*</t>
  </si>
  <si>
    <t>D8*</t>
  </si>
  <si>
    <t>General*</t>
  </si>
  <si>
    <t>Änderungshistorie</t>
  </si>
  <si>
    <t>Index</t>
  </si>
  <si>
    <t>Datum</t>
  </si>
  <si>
    <t>Änderungsgrund</t>
  </si>
  <si>
    <t>genehmigt von</t>
  </si>
  <si>
    <t xml:space="preserve">Neuanlage: Bewertungsmatrix für 8D-Reporte. 
Mit dieser Matrix kann die Qualität von 8D-Reporten überprüft werden. </t>
  </si>
  <si>
    <t>Duffner</t>
  </si>
  <si>
    <t>General
(max.2)</t>
  </si>
  <si>
    <t>D1
(max. 5)</t>
  </si>
  <si>
    <t>D2
(max.3)</t>
  </si>
  <si>
    <t>D3
(max. 6)</t>
  </si>
  <si>
    <t>D7
(max. 2)</t>
  </si>
  <si>
    <t>D8
(max. 3)</t>
  </si>
  <si>
    <t>Mögliche unerwünschte Auswirkungen der jeweiligen Abstellmaßnahmen wurden analysiert und sind dokumentiert</t>
  </si>
  <si>
    <t>Bemerkung / Note:</t>
  </si>
  <si>
    <t>Die Beantwortung einer *-Frage mit "NOK" führt zur Ablehnung des 8D
Answering a *-question with "NOK" leads to the rejection of the 8D</t>
  </si>
  <si>
    <t>Antworten mit / answers with "OK"</t>
  </si>
  <si>
    <t>Akzeptanz / acceptance 8D</t>
  </si>
  <si>
    <t>Kd.- od. Lief.-Name / Customer or Supplier Name</t>
  </si>
  <si>
    <t xml:space="preserve">Kd.- o. Lief. Teilenr. / Cust. or Supplier Part Number </t>
  </si>
  <si>
    <t>Bewertungsdatum 8D / Evaluation date 8D</t>
  </si>
  <si>
    <t>Bewertungsteam / Evaluation Team</t>
  </si>
  <si>
    <t>Kd.- od. Lief. Rek.-Nr. / Cust. or Supplier Complaint No.</t>
  </si>
  <si>
    <t xml:space="preserve">Hechinger Teilenr. / Hechinger Part Number </t>
  </si>
  <si>
    <t>Hechinger Rek.-Nr. / Hechinger Complaint No.</t>
  </si>
  <si>
    <t>D4 Auftreten
D4 Occurrence
(max. 6)</t>
  </si>
  <si>
    <t>D4 Nicht Entdecken
D4 Non-detection
(max. 5)</t>
  </si>
  <si>
    <t>D5 Auftreten
D5 Occurrence
(max. 5)</t>
  </si>
  <si>
    <t>D5 Nicht-Entdecken
D5 Non-detection
(max. 5)</t>
  </si>
  <si>
    <t>D6 Auftreten
D6 Occurrence
(max. 3)</t>
  </si>
  <si>
    <t>D6 Nicht-Entdecken
D6 Non-detection
(max. 3)</t>
  </si>
  <si>
    <t>D4 Auftreten / Occurrence*</t>
  </si>
  <si>
    <t>D4 Auftreten / Occurrence</t>
  </si>
  <si>
    <t>D4 Nicht Entdecken / Non-detection*</t>
  </si>
  <si>
    <t>D4 Nicht Entdecken / Non-detection</t>
  </si>
  <si>
    <t>D5 Nicht Entdecken / Non-detection*</t>
  </si>
  <si>
    <t>D5 Nicht Entdecken / Non-detection</t>
  </si>
  <si>
    <t>D6 Nicht Entdecken / Non-detection*</t>
  </si>
  <si>
    <t>D5 Auftreten / Occurrence*</t>
  </si>
  <si>
    <t>D5 Auftreten / Occurrence</t>
  </si>
  <si>
    <t>D6 Auftreten / Occurrence*</t>
  </si>
  <si>
    <t>Erfüllungsgrad / Fulfilment level "OK" min. 70%</t>
  </si>
  <si>
    <t>*- Antworten mit / *- answers with "OK" (min. 34)</t>
  </si>
  <si>
    <t>Bezeichnung:</t>
  </si>
  <si>
    <t>Kurzbezeichnung:</t>
  </si>
  <si>
    <t>Version:</t>
  </si>
  <si>
    <t>Ausgabedatum:</t>
  </si>
  <si>
    <t>Gültig bis:</t>
  </si>
  <si>
    <t>Ersteller:</t>
  </si>
  <si>
    <t>T. Niemann</t>
  </si>
  <si>
    <t>Prüfer:</t>
  </si>
  <si>
    <t>Freigeber:</t>
  </si>
  <si>
    <t>Bewertungsmatrix für 8D-Reporte / Evaluation matrix for 8D reports</t>
  </si>
  <si>
    <t>FO-6-10-038</t>
  </si>
  <si>
    <t>A. Kurz</t>
  </si>
  <si>
    <t>T. Hebestadt</t>
  </si>
  <si>
    <t>vollständige Überarbeitung der Bewertungsmatrix, Anpassung an VDA-Band 8D - Problemlösung in 8 Disziplinen, Änderung der Dokumentennummer von FO-4-10-024 in FO-6-10-038. neuer Prozesseigner: Leitung SQS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</si>
</sst>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rgb="FF000000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22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7">
    <xf numFmtId="0" fontId="0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7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12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6" fillId="2" borderId="0" xfId="0" applyFont="1" applyFill="1"/>
    <xf numFmtId="0" fontId="0" fillId="0" borderId="0" xfId="0" applyAlignment="1">
      <alignment wrapText="1"/>
    </xf>
    <xf numFmtId="0" fontId="0" fillId="0" borderId="0" xfId="0" applyFill="1" applyBorder="1"/>
    <xf numFmtId="0" fontId="7" fillId="0" borderId="0" xfId="0" applyFont="1" applyFill="1" applyBorder="1"/>
    <xf numFmtId="0" fontId="3" fillId="0" borderId="24" xfId="0" applyFont="1" applyFill="1" applyBorder="1" applyAlignment="1">
      <alignment vertical="center" wrapText="1"/>
    </xf>
    <xf numFmtId="0" fontId="3" fillId="4" borderId="29" xfId="0" applyFont="1" applyFill="1" applyBorder="1" applyAlignment="1">
      <alignment vertical="center" wrapText="1"/>
    </xf>
    <xf numFmtId="0" fontId="0" fillId="0" borderId="25" xfId="0" applyFill="1" applyBorder="1"/>
    <xf numFmtId="0" fontId="3" fillId="0" borderId="3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vertical="center" wrapText="1"/>
    </xf>
    <xf numFmtId="0" fontId="3" fillId="0" borderId="35" xfId="0" applyFont="1" applyFill="1" applyBorder="1" applyAlignment="1">
      <alignment vertical="center" wrapText="1"/>
    </xf>
    <xf numFmtId="0" fontId="3" fillId="0" borderId="30" xfId="0" applyFont="1" applyFill="1" applyBorder="1" applyAlignment="1">
      <alignment vertical="center" wrapText="1"/>
    </xf>
    <xf numFmtId="0" fontId="3" fillId="4" borderId="30" xfId="0" applyFont="1" applyFill="1" applyBorder="1" applyAlignment="1">
      <alignment vertical="center" wrapText="1"/>
    </xf>
    <xf numFmtId="0" fontId="0" fillId="4" borderId="15" xfId="0" applyFill="1" applyBorder="1" applyAlignment="1">
      <alignment horizontal="left" vertical="center" wrapText="1" readingOrder="1"/>
    </xf>
    <xf numFmtId="0" fontId="0" fillId="4" borderId="20" xfId="0" applyFill="1" applyBorder="1" applyAlignment="1">
      <alignment horizontal="left" vertical="center" wrapText="1" readingOrder="1"/>
    </xf>
    <xf numFmtId="0" fontId="8" fillId="4" borderId="8" xfId="0" applyFont="1" applyFill="1" applyBorder="1" applyAlignment="1">
      <alignment horizontal="left" vertical="center" wrapText="1" readingOrder="1"/>
    </xf>
    <xf numFmtId="0" fontId="0" fillId="4" borderId="22" xfId="0" applyFill="1" applyBorder="1" applyAlignment="1">
      <alignment horizontal="left" vertical="center" wrapText="1" readingOrder="1"/>
    </xf>
    <xf numFmtId="0" fontId="0" fillId="0" borderId="18" xfId="0" applyFill="1" applyBorder="1" applyAlignment="1">
      <alignment horizontal="left" vertical="center" wrapText="1" readingOrder="1"/>
    </xf>
    <xf numFmtId="0" fontId="8" fillId="0" borderId="31" xfId="0" applyFont="1" applyFill="1" applyBorder="1" applyAlignment="1">
      <alignment horizontal="left" vertical="center" wrapText="1" readingOrder="1"/>
    </xf>
    <xf numFmtId="0" fontId="0" fillId="0" borderId="7" xfId="0" applyFill="1" applyBorder="1" applyAlignment="1">
      <alignment horizontal="left" vertical="center" wrapText="1" readingOrder="1"/>
    </xf>
    <xf numFmtId="0" fontId="0" fillId="0" borderId="21" xfId="0" applyFill="1" applyBorder="1" applyAlignment="1">
      <alignment horizontal="left" vertical="center" wrapText="1" readingOrder="1"/>
    </xf>
    <xf numFmtId="0" fontId="0" fillId="0" borderId="26" xfId="0" applyFill="1" applyBorder="1" applyAlignment="1">
      <alignment horizontal="left" vertical="center" wrapText="1" readingOrder="1"/>
    </xf>
    <xf numFmtId="0" fontId="0" fillId="0" borderId="32" xfId="0" applyFill="1" applyBorder="1" applyAlignment="1">
      <alignment horizontal="left" vertical="center" wrapText="1" readingOrder="1"/>
    </xf>
    <xf numFmtId="0" fontId="0" fillId="4" borderId="7" xfId="0" applyFill="1" applyBorder="1" applyAlignment="1">
      <alignment horizontal="left" vertical="center" wrapText="1" readingOrder="1"/>
    </xf>
    <xf numFmtId="0" fontId="0" fillId="4" borderId="21" xfId="0" applyFill="1" applyBorder="1" applyAlignment="1">
      <alignment horizontal="left" vertical="center" wrapText="1" readingOrder="1"/>
    </xf>
    <xf numFmtId="0" fontId="0" fillId="4" borderId="8" xfId="0" applyFill="1" applyBorder="1" applyAlignment="1">
      <alignment horizontal="left" vertical="center" wrapText="1" readingOrder="1"/>
    </xf>
    <xf numFmtId="0" fontId="0" fillId="0" borderId="15" xfId="0" applyFill="1" applyBorder="1" applyAlignment="1">
      <alignment horizontal="left" vertical="center" wrapText="1" readingOrder="1"/>
    </xf>
    <xf numFmtId="0" fontId="0" fillId="0" borderId="20" xfId="0" applyFill="1" applyBorder="1" applyAlignment="1">
      <alignment horizontal="left" vertical="center" wrapText="1" readingOrder="1"/>
    </xf>
    <xf numFmtId="0" fontId="0" fillId="0" borderId="8" xfId="0" applyFill="1" applyBorder="1" applyAlignment="1">
      <alignment horizontal="left" vertical="center" wrapText="1" readingOrder="1"/>
    </xf>
    <xf numFmtId="0" fontId="0" fillId="0" borderId="22" xfId="0" applyFill="1" applyBorder="1" applyAlignment="1">
      <alignment horizontal="left" vertical="center" wrapText="1" readingOrder="1"/>
    </xf>
    <xf numFmtId="0" fontId="0" fillId="0" borderId="31" xfId="0" applyFill="1" applyBorder="1" applyAlignment="1">
      <alignment horizontal="left" vertical="center" wrapText="1" readingOrder="1"/>
    </xf>
    <xf numFmtId="0" fontId="3" fillId="5" borderId="23" xfId="0" applyFont="1" applyFill="1" applyBorder="1" applyAlignment="1">
      <alignment vertical="center" wrapText="1"/>
    </xf>
    <xf numFmtId="0" fontId="3" fillId="5" borderId="29" xfId="0" applyFont="1" applyFill="1" applyBorder="1" applyAlignment="1">
      <alignment vertical="center" wrapText="1"/>
    </xf>
    <xf numFmtId="0" fontId="3" fillId="5" borderId="24" xfId="0" applyFont="1" applyFill="1" applyBorder="1" applyAlignment="1">
      <alignment vertical="center" wrapText="1"/>
    </xf>
    <xf numFmtId="0" fontId="3" fillId="5" borderId="30" xfId="0" applyFont="1" applyFill="1" applyBorder="1" applyAlignment="1">
      <alignment vertical="center" wrapText="1"/>
    </xf>
    <xf numFmtId="0" fontId="3" fillId="5" borderId="35" xfId="0" applyFont="1" applyFill="1" applyBorder="1" applyAlignment="1">
      <alignment vertical="center" wrapText="1"/>
    </xf>
    <xf numFmtId="0" fontId="6" fillId="2" borderId="0" xfId="0" quotePrefix="1" applyFont="1" applyFill="1"/>
    <xf numFmtId="0" fontId="10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2" xfId="0" applyFont="1" applyBorder="1" applyAlignment="1">
      <alignment vertical="top"/>
    </xf>
    <xf numFmtId="0" fontId="0" fillId="0" borderId="2" xfId="0" applyBorder="1" applyAlignment="1">
      <alignment horizontal="left" vertical="top"/>
    </xf>
    <xf numFmtId="14" fontId="0" fillId="0" borderId="2" xfId="0" applyNumberFormat="1" applyBorder="1" applyAlignment="1">
      <alignment vertical="top"/>
    </xf>
    <xf numFmtId="0" fontId="5" fillId="0" borderId="2" xfId="0" applyFont="1" applyBorder="1" applyAlignment="1">
      <alignment vertical="top" wrapText="1"/>
    </xf>
    <xf numFmtId="0" fontId="0" fillId="0" borderId="2" xfId="0" applyBorder="1" applyAlignment="1">
      <alignment vertical="top"/>
    </xf>
    <xf numFmtId="14" fontId="0" fillId="0" borderId="2" xfId="0" applyNumberFormat="1" applyBorder="1" applyAlignment="1">
      <alignment horizontal="left" vertical="top"/>
    </xf>
    <xf numFmtId="0" fontId="0" fillId="0" borderId="2" xfId="0" applyBorder="1" applyAlignment="1">
      <alignment vertical="top" wrapText="1"/>
    </xf>
    <xf numFmtId="0" fontId="1" fillId="0" borderId="11" xfId="4" applyBorder="1" applyAlignment="1">
      <alignment vertical="center"/>
    </xf>
    <xf numFmtId="14" fontId="12" fillId="0" borderId="13" xfId="0" applyNumberFormat="1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0" fillId="0" borderId="36" xfId="0" applyBorder="1" applyAlignment="1">
      <alignment vertical="center"/>
    </xf>
    <xf numFmtId="0" fontId="6" fillId="2" borderId="0" xfId="0" applyFont="1" applyFill="1" applyBorder="1"/>
    <xf numFmtId="0" fontId="4" fillId="0" borderId="3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 applyProtection="1">
      <alignment horizontal="center" vertical="center" wrapText="1"/>
      <protection locked="0"/>
    </xf>
    <xf numFmtId="0" fontId="15" fillId="2" borderId="24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  <xf numFmtId="9" fontId="15" fillId="0" borderId="29" xfId="3" applyFont="1" applyFill="1" applyBorder="1" applyAlignment="1">
      <alignment horizontal="center" vertical="center"/>
    </xf>
    <xf numFmtId="0" fontId="5" fillId="0" borderId="0" xfId="1"/>
    <xf numFmtId="49" fontId="5" fillId="0" borderId="0" xfId="1" applyNumberFormat="1" applyProtection="1">
      <protection locked="0"/>
    </xf>
    <xf numFmtId="0" fontId="17" fillId="0" borderId="0" xfId="5"/>
    <xf numFmtId="0" fontId="5" fillId="0" borderId="0" xfId="1" applyAlignment="1">
      <alignment horizontal="left"/>
    </xf>
    <xf numFmtId="14" fontId="5" fillId="0" borderId="0" xfId="1" applyNumberFormat="1" applyAlignment="1">
      <alignment horizontal="left"/>
    </xf>
    <xf numFmtId="0" fontId="5" fillId="0" borderId="2" xfId="6" applyFont="1" applyFill="1" applyBorder="1" applyAlignment="1" applyProtection="1">
      <alignment horizontal="left" vertical="center" indent="1"/>
    </xf>
    <xf numFmtId="49" fontId="13" fillId="0" borderId="36" xfId="0" applyNumberFormat="1" applyFont="1" applyBorder="1" applyAlignment="1">
      <alignment vertical="center"/>
    </xf>
    <xf numFmtId="0" fontId="15" fillId="2" borderId="11" xfId="0" applyFont="1" applyFill="1" applyBorder="1" applyAlignment="1">
      <alignment horizontal="left"/>
    </xf>
    <xf numFmtId="0" fontId="15" fillId="2" borderId="13" xfId="0" applyFont="1" applyFill="1" applyBorder="1" applyAlignment="1">
      <alignment horizontal="left"/>
    </xf>
    <xf numFmtId="0" fontId="15" fillId="3" borderId="11" xfId="0" applyFont="1" applyFill="1" applyBorder="1" applyAlignment="1" applyProtection="1">
      <alignment horizontal="left"/>
      <protection locked="0"/>
    </xf>
    <xf numFmtId="0" fontId="15" fillId="3" borderId="12" xfId="0" applyFont="1" applyFill="1" applyBorder="1" applyAlignment="1" applyProtection="1">
      <alignment horizontal="left"/>
      <protection locked="0"/>
    </xf>
    <xf numFmtId="0" fontId="15" fillId="2" borderId="33" xfId="0" applyFont="1" applyFill="1" applyBorder="1" applyAlignment="1">
      <alignment horizontal="right" vertical="center"/>
    </xf>
    <xf numFmtId="0" fontId="15" fillId="2" borderId="34" xfId="0" applyFont="1" applyFill="1" applyBorder="1" applyAlignment="1">
      <alignment horizontal="right" vertical="center"/>
    </xf>
    <xf numFmtId="0" fontId="15" fillId="2" borderId="44" xfId="0" applyFont="1" applyFill="1" applyBorder="1" applyAlignment="1">
      <alignment horizontal="right" vertical="center"/>
    </xf>
    <xf numFmtId="0" fontId="15" fillId="2" borderId="37" xfId="0" applyFont="1" applyFill="1" applyBorder="1" applyAlignment="1">
      <alignment horizontal="right" vertical="center" wrapText="1"/>
    </xf>
    <xf numFmtId="0" fontId="15" fillId="2" borderId="38" xfId="0" applyFont="1" applyFill="1" applyBorder="1" applyAlignment="1">
      <alignment horizontal="right" vertical="center" wrapText="1"/>
    </xf>
    <xf numFmtId="0" fontId="15" fillId="2" borderId="39" xfId="0" applyFont="1" applyFill="1" applyBorder="1" applyAlignment="1">
      <alignment horizontal="right" vertical="center" wrapText="1"/>
    </xf>
    <xf numFmtId="0" fontId="14" fillId="5" borderId="40" xfId="0" applyFont="1" applyFill="1" applyBorder="1" applyAlignment="1">
      <alignment horizontal="left" vertical="top" wrapText="1"/>
    </xf>
    <xf numFmtId="0" fontId="14" fillId="5" borderId="0" xfId="0" applyFont="1" applyFill="1" applyBorder="1" applyAlignment="1">
      <alignment horizontal="left" vertical="top" wrapText="1"/>
    </xf>
    <xf numFmtId="0" fontId="14" fillId="5" borderId="42" xfId="0" applyFont="1" applyFill="1" applyBorder="1" applyAlignment="1">
      <alignment horizontal="left" vertical="top" wrapText="1"/>
    </xf>
    <xf numFmtId="0" fontId="14" fillId="5" borderId="37" xfId="0" applyFont="1" applyFill="1" applyBorder="1" applyAlignment="1">
      <alignment horizontal="left" vertical="top" wrapText="1"/>
    </xf>
    <xf numFmtId="0" fontId="14" fillId="5" borderId="38" xfId="0" applyFont="1" applyFill="1" applyBorder="1" applyAlignment="1">
      <alignment horizontal="left" vertical="top" wrapText="1"/>
    </xf>
    <xf numFmtId="0" fontId="14" fillId="5" borderId="39" xfId="0" applyFont="1" applyFill="1" applyBorder="1" applyAlignment="1">
      <alignment horizontal="left" vertical="top" wrapText="1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16" fillId="0" borderId="11" xfId="0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 applyProtection="1">
      <alignment horizontal="center"/>
      <protection locked="0"/>
    </xf>
    <xf numFmtId="0" fontId="16" fillId="0" borderId="13" xfId="0" applyFont="1" applyFill="1" applyBorder="1" applyAlignment="1" applyProtection="1">
      <alignment horizontal="center"/>
      <protection locked="0"/>
    </xf>
    <xf numFmtId="0" fontId="14" fillId="5" borderId="3" xfId="0" applyFont="1" applyFill="1" applyBorder="1" applyAlignment="1">
      <alignment horizontal="left" wrapText="1"/>
    </xf>
    <xf numFmtId="0" fontId="14" fillId="5" borderId="4" xfId="0" applyFont="1" applyFill="1" applyBorder="1" applyAlignment="1">
      <alignment horizontal="left" wrapText="1"/>
    </xf>
    <xf numFmtId="0" fontId="14" fillId="5" borderId="5" xfId="0" applyFont="1" applyFill="1" applyBorder="1" applyAlignment="1">
      <alignment horizontal="left" wrapText="1"/>
    </xf>
    <xf numFmtId="0" fontId="8" fillId="0" borderId="15" xfId="0" applyFont="1" applyFill="1" applyBorder="1" applyAlignment="1" applyProtection="1">
      <alignment horizontal="center" vertical="center" wrapText="1"/>
      <protection locked="0"/>
    </xf>
    <xf numFmtId="0" fontId="8" fillId="0" borderId="16" xfId="0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 applyProtection="1">
      <alignment horizontal="center" vertical="center" wrapText="1"/>
      <protection locked="0"/>
    </xf>
    <xf numFmtId="0" fontId="8" fillId="4" borderId="28" xfId="0" applyFont="1" applyFill="1" applyBorder="1" applyAlignment="1" applyProtection="1">
      <alignment horizontal="center" vertical="center" wrapText="1"/>
      <protection locked="0"/>
    </xf>
    <xf numFmtId="0" fontId="8" fillId="4" borderId="7" xfId="0" applyFont="1" applyFill="1" applyBorder="1" applyAlignment="1" applyProtection="1">
      <alignment horizontal="center" vertical="center" wrapText="1"/>
      <protection locked="0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8" xfId="0" applyFont="1" applyFill="1" applyBorder="1" applyAlignment="1" applyProtection="1">
      <alignment horizontal="center" vertical="center" wrapText="1"/>
      <protection locked="0"/>
    </xf>
    <xf numFmtId="0" fontId="8" fillId="4" borderId="14" xfId="0" applyFont="1" applyFill="1" applyBorder="1" applyAlignment="1" applyProtection="1">
      <alignment horizontal="center" vertical="center" wrapText="1"/>
      <protection locked="0"/>
    </xf>
    <xf numFmtId="0" fontId="8" fillId="4" borderId="19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6" fillId="3" borderId="11" xfId="0" applyFont="1" applyFill="1" applyBorder="1" applyAlignment="1" applyProtection="1">
      <alignment horizontal="center"/>
      <protection locked="0"/>
    </xf>
    <xf numFmtId="0" fontId="16" fillId="3" borderId="12" xfId="0" applyFont="1" applyFill="1" applyBorder="1" applyAlignment="1" applyProtection="1">
      <alignment horizontal="center"/>
      <protection locked="0"/>
    </xf>
    <xf numFmtId="0" fontId="16" fillId="3" borderId="13" xfId="0" applyFont="1" applyFill="1" applyBorder="1" applyAlignment="1" applyProtection="1">
      <alignment horizontal="center"/>
      <protection locked="0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right" vertical="center"/>
    </xf>
    <xf numFmtId="0" fontId="15" fillId="2" borderId="16" xfId="0" applyFont="1" applyFill="1" applyBorder="1" applyAlignment="1">
      <alignment horizontal="right" vertical="center"/>
    </xf>
    <xf numFmtId="0" fontId="15" fillId="2" borderId="41" xfId="0" applyFont="1" applyFill="1" applyBorder="1" applyAlignment="1">
      <alignment horizontal="right" vertical="center"/>
    </xf>
    <xf numFmtId="0" fontId="15" fillId="2" borderId="11" xfId="0" applyFont="1" applyFill="1" applyBorder="1" applyAlignment="1">
      <alignment horizontal="right" vertical="center"/>
    </xf>
    <xf numFmtId="0" fontId="15" fillId="2" borderId="12" xfId="0" applyFont="1" applyFill="1" applyBorder="1" applyAlignment="1">
      <alignment horizontal="right" vertical="center"/>
    </xf>
    <xf numFmtId="0" fontId="15" fillId="2" borderId="13" xfId="0" applyFont="1" applyFill="1" applyBorder="1" applyAlignment="1">
      <alignment horizontal="right" vertical="center"/>
    </xf>
    <xf numFmtId="0" fontId="16" fillId="0" borderId="4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6" fillId="0" borderId="42" xfId="0" applyFont="1" applyFill="1" applyBorder="1" applyAlignment="1" applyProtection="1">
      <alignment horizontal="center"/>
      <protection locked="0"/>
    </xf>
    <xf numFmtId="0" fontId="15" fillId="2" borderId="12" xfId="0" applyFont="1" applyFill="1" applyBorder="1" applyAlignment="1">
      <alignment horizontal="left"/>
    </xf>
  </cellXfs>
  <cellStyles count="7">
    <cellStyle name="Link" xfId="6" builtinId="8"/>
    <cellStyle name="Prozent" xfId="3" builtinId="5"/>
    <cellStyle name="Standard" xfId="0" builtinId="0"/>
    <cellStyle name="Standard 2" xfId="5" xr:uid="{C0A82518-9094-4E4D-840F-8360C13E3BCF}"/>
    <cellStyle name="Standard 2 2" xfId="1" xr:uid="{350A71AF-0840-435A-A3C9-5338DACEFA79}"/>
    <cellStyle name="Standard 3" xfId="4" xr:uid="{85584C9F-6DC9-4FAA-8826-18C5E6877FC8}"/>
    <cellStyle name="Standard 4" xfId="2" xr:uid="{ED4EA9AB-0453-4AE3-8E31-270F17D01618}"/>
  </cellStyles>
  <dxfs count="5">
    <dxf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2D2D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2D2D"/>
      <color rgb="FFB7D8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27845</xdr:colOff>
      <xdr:row>0</xdr:row>
      <xdr:rowOff>41415</xdr:rowOff>
    </xdr:from>
    <xdr:to>
      <xdr:col>0</xdr:col>
      <xdr:colOff>1917845</xdr:colOff>
      <xdr:row>0</xdr:row>
      <xdr:rowOff>365415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33EC3D-9B67-411F-AC1A-403A1190583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45" y="41415"/>
          <a:ext cx="1890000" cy="324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gdaten\HGDATEN\HH\Gesamt\QM\Dokumente\Formulare\FO-6-10\FO-6-10-0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osch.sharepoint.com/Users/bmi6ho/Downloads/Kopie%20von%20Supplier%208D%20templat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gdaten\HGDATEN\HH\Gesamt\QM\Dokumente\Formulare\FO-4-10\FO-4-10-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wertungsblatt"/>
      <sheetName val="Ursachenanalyse"/>
      <sheetName val="sycatWorkflowData"/>
      <sheetName val="Änderungshistorie"/>
      <sheetName val="Tabelle1"/>
    </sheetNames>
    <sheetDataSet>
      <sheetData sheetId="0"/>
      <sheetData sheetId="1"/>
      <sheetData sheetId="2"/>
      <sheetData sheetId="3"/>
      <sheetData sheetId="4">
        <row r="1">
          <cell r="B1" t="str">
            <v>Werk</v>
          </cell>
        </row>
        <row r="2">
          <cell r="A2" t="str">
            <v>x</v>
          </cell>
          <cell r="B2" t="str">
            <v>Helmut Hechinger GmbH &amp; Co. KG / VS</v>
          </cell>
        </row>
        <row r="3">
          <cell r="B3" t="str">
            <v>Helmut Hechinger GmbH &amp; Co. KG / DAU</v>
          </cell>
        </row>
        <row r="4">
          <cell r="B4" t="str">
            <v>Hechinger Electronic GmbH &amp; Co. KG</v>
          </cell>
        </row>
        <row r="5">
          <cell r="B5" t="str">
            <v>Meku Mechatronische Systeme GmbH</v>
          </cell>
        </row>
        <row r="6">
          <cell r="B6" t="str">
            <v>Meku Kunststoff Technologie GmbH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D Form"/>
      <sheetName val="Tabelle1"/>
      <sheetName val="D2 - Failure Visualization"/>
      <sheetName val="D4 - Ishikawa"/>
      <sheetName val="D4 - 5 Why Form"/>
      <sheetName val="8D Checklist"/>
      <sheetName val="8D Self-Evaluation"/>
      <sheetName val="Instruction 8D Evaluation"/>
      <sheetName val="VDA_8D_assesmen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D-Bewertung"/>
      <sheetName val="Sprache"/>
      <sheetName val="Änderungshistorie"/>
      <sheetName val="sycatWorkflowData"/>
    </sheetNames>
    <sheetDataSet>
      <sheetData sheetId="0" refreshError="1"/>
      <sheetData sheetId="1">
        <row r="88">
          <cell r="A88" t="str">
            <v>Ausgabedatum:</v>
          </cell>
        </row>
        <row r="89">
          <cell r="A89" t="str">
            <v>Änderungsindex:</v>
          </cell>
        </row>
      </sheetData>
      <sheetData sheetId="2" refreshError="1"/>
      <sheetData sheetId="3">
        <row r="1">
          <cell r="B1" t="str">
            <v>Bewertungsmatrix für 8D-Reporte / Evaluation matrix for 8D reports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A3144-0273-45E7-A58B-A85C3A1939CF}">
  <sheetPr>
    <pageSetUpPr fitToPage="1"/>
  </sheetPr>
  <dimension ref="A1:N67"/>
  <sheetViews>
    <sheetView tabSelected="1" zoomScale="85" zoomScaleNormal="85" workbookViewId="0">
      <selection activeCell="B26" sqref="B26"/>
    </sheetView>
  </sheetViews>
  <sheetFormatPr baseColWidth="10" defaultColWidth="11.42578125" defaultRowHeight="12.75" x14ac:dyDescent="0.2"/>
  <cols>
    <col min="1" max="1" width="29.28515625" customWidth="1"/>
    <col min="2" max="3" width="40.7109375" customWidth="1"/>
    <col min="4" max="12" width="20.7109375" customWidth="1"/>
    <col min="13" max="16384" width="11.42578125" style="4"/>
  </cols>
  <sheetData>
    <row r="1" spans="1:12" customFormat="1" ht="30" customHeight="1" thickBot="1" x14ac:dyDescent="0.25">
      <c r="A1" s="51"/>
      <c r="B1" s="105" t="str">
        <f>sycatWorkflowData!B1</f>
        <v>Bewertungsmatrix für 8D-Reporte / Evaluation matrix for 8D reports</v>
      </c>
      <c r="C1" s="106"/>
      <c r="D1" s="106"/>
      <c r="E1" s="106"/>
      <c r="F1" s="106"/>
      <c r="G1" s="106"/>
      <c r="H1" s="106"/>
      <c r="I1" s="106"/>
      <c r="J1" s="107"/>
      <c r="K1" s="48" t="str">
        <f>[3]Sprache!A88</f>
        <v>Ausgabedatum:</v>
      </c>
      <c r="L1" s="49">
        <f>sycatWorkflowData!E2</f>
        <v>45222</v>
      </c>
    </row>
    <row r="2" spans="1:12" customFormat="1" ht="30" customHeight="1" thickBot="1" x14ac:dyDescent="0.25">
      <c r="A2" s="64" t="str">
        <f>sycatWorkflowData!E1</f>
        <v>FO-6-10-038</v>
      </c>
      <c r="B2" s="108"/>
      <c r="C2" s="109"/>
      <c r="D2" s="109"/>
      <c r="E2" s="109"/>
      <c r="F2" s="109"/>
      <c r="G2" s="109"/>
      <c r="H2" s="109"/>
      <c r="I2" s="109"/>
      <c r="J2" s="110"/>
      <c r="K2" s="48" t="str">
        <f>[3]Sprache!A89</f>
        <v>Änderungsindex:</v>
      </c>
      <c r="L2" s="50">
        <f>sycatWorkflowData!B2</f>
        <v>1</v>
      </c>
    </row>
    <row r="4" spans="1:12" ht="21" thickBot="1" x14ac:dyDescent="0.35">
      <c r="A4" s="2"/>
      <c r="B4" s="2"/>
      <c r="C4" s="2"/>
      <c r="D4" s="2"/>
      <c r="E4" s="2"/>
      <c r="F4" s="52"/>
      <c r="G4" s="52"/>
      <c r="H4" s="52"/>
      <c r="I4" s="2"/>
      <c r="J4" s="2"/>
      <c r="K4" s="2"/>
      <c r="L4" s="2"/>
    </row>
    <row r="5" spans="1:12" ht="18.75" thickBot="1" x14ac:dyDescent="0.3">
      <c r="A5" s="67" t="s">
        <v>119</v>
      </c>
      <c r="B5" s="68"/>
      <c r="C5" s="111"/>
      <c r="D5" s="112"/>
      <c r="E5" s="112"/>
      <c r="F5" s="112"/>
      <c r="G5" s="113"/>
      <c r="H5" s="4"/>
      <c r="I5" s="117" t="s">
        <v>111</v>
      </c>
      <c r="J5" s="118"/>
      <c r="K5" s="119"/>
      <c r="L5" s="55">
        <f>SUM(A15:L15)</f>
        <v>47</v>
      </c>
    </row>
    <row r="6" spans="1:12" ht="18.75" thickBot="1" x14ac:dyDescent="0.3">
      <c r="A6" s="65" t="s">
        <v>117</v>
      </c>
      <c r="B6" s="66"/>
      <c r="C6" s="123"/>
      <c r="D6" s="124"/>
      <c r="E6" s="124"/>
      <c r="F6" s="124"/>
      <c r="G6" s="125"/>
      <c r="H6" s="4"/>
      <c r="I6" s="69" t="s">
        <v>137</v>
      </c>
      <c r="J6" s="70"/>
      <c r="K6" s="71"/>
      <c r="L6" s="55">
        <f>SUM(N19:N66)</f>
        <v>33</v>
      </c>
    </row>
    <row r="7" spans="1:12" ht="18.75" customHeight="1" thickBot="1" x14ac:dyDescent="0.3">
      <c r="A7" s="67" t="s">
        <v>113</v>
      </c>
      <c r="B7" s="68"/>
      <c r="C7" s="111"/>
      <c r="D7" s="112"/>
      <c r="E7" s="112"/>
      <c r="F7" s="112"/>
      <c r="G7" s="113"/>
      <c r="H7" s="4"/>
      <c r="I7" s="120" t="s">
        <v>136</v>
      </c>
      <c r="J7" s="121"/>
      <c r="K7" s="122"/>
      <c r="L7" s="57">
        <f>$L$5/48</f>
        <v>0.97916666666666663</v>
      </c>
    </row>
    <row r="8" spans="1:12" ht="21" thickBot="1" x14ac:dyDescent="0.35">
      <c r="A8" s="126" t="s">
        <v>118</v>
      </c>
      <c r="B8" s="66"/>
      <c r="C8" s="123"/>
      <c r="D8" s="124"/>
      <c r="E8" s="124"/>
      <c r="F8" s="124"/>
      <c r="G8" s="125"/>
      <c r="H8" s="52"/>
      <c r="I8" s="72" t="s">
        <v>112</v>
      </c>
      <c r="J8" s="73"/>
      <c r="K8" s="74"/>
      <c r="L8" s="56" t="str" cm="1">
        <f t="array" ref="L8">IF(AND(L7&gt;0.7,D19="OK",D20:D21="OK",D23="OK",D26:D27="OK",D30:D33="OK",D35:D36="OK",D38:D39="OK",D41:D44="OK",D46="OK",D48:D49="OK",D51="OK",D53:D54="OK",D56:D65="OK"),"OK","NOK")</f>
        <v>NOK</v>
      </c>
    </row>
    <row r="9" spans="1:12" ht="21" customHeight="1" thickBot="1" x14ac:dyDescent="0.35">
      <c r="A9" s="67" t="s">
        <v>114</v>
      </c>
      <c r="B9" s="68"/>
      <c r="C9" s="111"/>
      <c r="D9" s="112"/>
      <c r="E9" s="112"/>
      <c r="F9" s="112"/>
      <c r="G9" s="113"/>
      <c r="H9" s="52"/>
      <c r="I9" s="87" t="s">
        <v>109</v>
      </c>
      <c r="J9" s="88"/>
      <c r="K9" s="88"/>
      <c r="L9" s="89"/>
    </row>
    <row r="10" spans="1:12" ht="21" customHeight="1" thickBot="1" x14ac:dyDescent="0.35">
      <c r="A10" s="65" t="s">
        <v>115</v>
      </c>
      <c r="B10" s="66"/>
      <c r="C10" s="84"/>
      <c r="D10" s="85"/>
      <c r="E10" s="85"/>
      <c r="F10" s="85"/>
      <c r="G10" s="86"/>
      <c r="H10" s="52"/>
      <c r="I10" s="75" t="s">
        <v>110</v>
      </c>
      <c r="J10" s="76"/>
      <c r="K10" s="76"/>
      <c r="L10" s="77"/>
    </row>
    <row r="11" spans="1:12" ht="21" thickBot="1" x14ac:dyDescent="0.35">
      <c r="A11" s="67" t="s">
        <v>116</v>
      </c>
      <c r="B11" s="68"/>
      <c r="C11" s="111"/>
      <c r="D11" s="112"/>
      <c r="E11" s="112"/>
      <c r="F11" s="112"/>
      <c r="G11" s="113"/>
      <c r="H11" s="52"/>
      <c r="I11" s="75"/>
      <c r="J11" s="76"/>
      <c r="K11" s="76"/>
      <c r="L11" s="77"/>
    </row>
    <row r="12" spans="1:12" ht="21" thickBot="1" x14ac:dyDescent="0.35">
      <c r="A12" s="38"/>
      <c r="B12" s="2"/>
      <c r="C12" s="38"/>
      <c r="D12" s="2"/>
      <c r="E12" s="2"/>
      <c r="F12" s="2"/>
      <c r="G12" s="2"/>
      <c r="H12" s="2"/>
      <c r="I12" s="78"/>
      <c r="J12" s="79"/>
      <c r="K12" s="79"/>
      <c r="L12" s="80"/>
    </row>
    <row r="14" spans="1:12" ht="60.75" customHeight="1" x14ac:dyDescent="0.2">
      <c r="A14" s="1" t="s">
        <v>102</v>
      </c>
      <c r="B14" s="1" t="s">
        <v>103</v>
      </c>
      <c r="C14" s="1" t="s">
        <v>104</v>
      </c>
      <c r="D14" s="1" t="s">
        <v>105</v>
      </c>
      <c r="E14" s="1" t="s">
        <v>120</v>
      </c>
      <c r="F14" s="1" t="s">
        <v>121</v>
      </c>
      <c r="G14" s="1" t="s">
        <v>122</v>
      </c>
      <c r="H14" s="1" t="s">
        <v>123</v>
      </c>
      <c r="I14" s="1" t="s">
        <v>124</v>
      </c>
      <c r="J14" s="1" t="s">
        <v>125</v>
      </c>
      <c r="K14" s="1" t="s">
        <v>106</v>
      </c>
      <c r="L14" s="1" t="s">
        <v>107</v>
      </c>
    </row>
    <row r="15" spans="1:12" x14ac:dyDescent="0.2">
      <c r="A15" s="1">
        <f>SUM(M19:M20)</f>
        <v>1</v>
      </c>
      <c r="B15" s="1">
        <f>SUM(M21:M25)</f>
        <v>5</v>
      </c>
      <c r="C15" s="1">
        <f>SUM(M26:M28)</f>
        <v>3</v>
      </c>
      <c r="D15" s="1">
        <f>SUM(M29:M34)</f>
        <v>6</v>
      </c>
      <c r="E15" s="1">
        <f>SUM(M35:M40)</f>
        <v>6</v>
      </c>
      <c r="F15" s="1">
        <f>SUM(M41:M45)</f>
        <v>5</v>
      </c>
      <c r="G15" s="1">
        <f>SUM(M46:M50)</f>
        <v>5</v>
      </c>
      <c r="H15" s="1">
        <f>SUM(M51:M55)</f>
        <v>5</v>
      </c>
      <c r="I15" s="1">
        <f>SUM(M56:M58)</f>
        <v>3</v>
      </c>
      <c r="J15" s="1">
        <f>SUM(M59:M61)</f>
        <v>3</v>
      </c>
      <c r="K15" s="1">
        <f>SUM(M62:M63)</f>
        <v>2</v>
      </c>
      <c r="L15" s="1">
        <f>SUM(M64:M66)</f>
        <v>3</v>
      </c>
    </row>
    <row r="17" spans="1:14" ht="13.5" thickBot="1" x14ac:dyDescent="0.25"/>
    <row r="18" spans="1:14" ht="21" customHeight="1" thickBot="1" x14ac:dyDescent="0.25">
      <c r="A18" s="8"/>
      <c r="B18" s="9" t="s">
        <v>32</v>
      </c>
      <c r="C18" s="10" t="s">
        <v>32</v>
      </c>
      <c r="D18" s="53" t="s">
        <v>0</v>
      </c>
      <c r="E18" s="114" t="s">
        <v>1</v>
      </c>
      <c r="F18" s="115"/>
      <c r="G18" s="115"/>
      <c r="H18" s="115"/>
      <c r="I18" s="115"/>
      <c r="J18" s="115"/>
      <c r="K18" s="115"/>
      <c r="L18" s="116"/>
    </row>
    <row r="19" spans="1:14" ht="13.5" thickBot="1" x14ac:dyDescent="0.25">
      <c r="A19" s="35" t="s">
        <v>94</v>
      </c>
      <c r="B19" s="16" t="s">
        <v>43</v>
      </c>
      <c r="C19" s="15" t="s">
        <v>2</v>
      </c>
      <c r="D19" s="54" t="s">
        <v>31</v>
      </c>
      <c r="E19" s="99"/>
      <c r="F19" s="100"/>
      <c r="G19" s="100"/>
      <c r="H19" s="100"/>
      <c r="I19" s="100"/>
      <c r="J19" s="100"/>
      <c r="K19" s="100"/>
      <c r="L19" s="101"/>
      <c r="M19" s="5">
        <f t="shared" ref="M19:M66" si="0">IF(D19="OK",1,0)</f>
        <v>1</v>
      </c>
      <c r="N19" s="5">
        <f>IF(D19="OK",1,0)</f>
        <v>1</v>
      </c>
    </row>
    <row r="20" spans="1:14" ht="13.5" thickBot="1" x14ac:dyDescent="0.25">
      <c r="A20" s="36" t="s">
        <v>94</v>
      </c>
      <c r="B20" s="18" t="s">
        <v>44</v>
      </c>
      <c r="C20" s="17" t="s">
        <v>33</v>
      </c>
      <c r="D20" s="54" t="s">
        <v>3</v>
      </c>
      <c r="E20" s="96"/>
      <c r="F20" s="97"/>
      <c r="G20" s="97"/>
      <c r="H20" s="97"/>
      <c r="I20" s="97"/>
      <c r="J20" s="97"/>
      <c r="K20" s="97"/>
      <c r="L20" s="98"/>
      <c r="M20" s="5">
        <f t="shared" si="0"/>
        <v>0</v>
      </c>
      <c r="N20" s="5">
        <f t="shared" ref="N20:N21" si="1">IF(D20="OK",1,0)</f>
        <v>0</v>
      </c>
    </row>
    <row r="21" spans="1:14" ht="13.5" thickBot="1" x14ac:dyDescent="0.25">
      <c r="A21" s="33" t="s">
        <v>89</v>
      </c>
      <c r="B21" s="20" t="s">
        <v>38</v>
      </c>
      <c r="C21" s="19" t="s">
        <v>7</v>
      </c>
      <c r="D21" s="54" t="s">
        <v>31</v>
      </c>
      <c r="E21" s="90"/>
      <c r="F21" s="91"/>
      <c r="G21" s="91"/>
      <c r="H21" s="91"/>
      <c r="I21" s="91"/>
      <c r="J21" s="91"/>
      <c r="K21" s="91"/>
      <c r="L21" s="92"/>
      <c r="M21" s="5">
        <f t="shared" si="0"/>
        <v>1</v>
      </c>
      <c r="N21" s="5">
        <f t="shared" si="1"/>
        <v>1</v>
      </c>
    </row>
    <row r="22" spans="1:14" ht="13.5" thickBot="1" x14ac:dyDescent="0.25">
      <c r="A22" s="11" t="s">
        <v>4</v>
      </c>
      <c r="B22" s="22" t="s">
        <v>39</v>
      </c>
      <c r="C22" s="21" t="s">
        <v>8</v>
      </c>
      <c r="D22" s="54" t="s">
        <v>31</v>
      </c>
      <c r="E22" s="93"/>
      <c r="F22" s="94"/>
      <c r="G22" s="94"/>
      <c r="H22" s="94"/>
      <c r="I22" s="94"/>
      <c r="J22" s="94"/>
      <c r="K22" s="94"/>
      <c r="L22" s="95"/>
      <c r="M22" s="5">
        <f t="shared" si="0"/>
        <v>1</v>
      </c>
      <c r="N22" s="5"/>
    </row>
    <row r="23" spans="1:14" ht="26.25" thickBot="1" x14ac:dyDescent="0.25">
      <c r="A23" s="34" t="s">
        <v>89</v>
      </c>
      <c r="B23" s="22" t="s">
        <v>45</v>
      </c>
      <c r="C23" s="21" t="s">
        <v>5</v>
      </c>
      <c r="D23" s="54" t="s">
        <v>31</v>
      </c>
      <c r="E23" s="93"/>
      <c r="F23" s="94"/>
      <c r="G23" s="94"/>
      <c r="H23" s="94"/>
      <c r="I23" s="94"/>
      <c r="J23" s="94"/>
      <c r="K23" s="94"/>
      <c r="L23" s="95"/>
      <c r="M23" s="5">
        <f t="shared" si="0"/>
        <v>1</v>
      </c>
      <c r="N23" s="5">
        <f>IF(D23="OK",1,0)</f>
        <v>1</v>
      </c>
    </row>
    <row r="24" spans="1:14" ht="26.25" thickBot="1" x14ac:dyDescent="0.25">
      <c r="A24" s="11" t="s">
        <v>4</v>
      </c>
      <c r="B24" s="22" t="s">
        <v>46</v>
      </c>
      <c r="C24" s="21" t="s">
        <v>6</v>
      </c>
      <c r="D24" s="54" t="s">
        <v>31</v>
      </c>
      <c r="E24" s="93"/>
      <c r="F24" s="94"/>
      <c r="G24" s="94"/>
      <c r="H24" s="94"/>
      <c r="I24" s="94"/>
      <c r="J24" s="94"/>
      <c r="K24" s="94"/>
      <c r="L24" s="95"/>
      <c r="M24" s="5">
        <f t="shared" si="0"/>
        <v>1</v>
      </c>
      <c r="N24" s="5"/>
    </row>
    <row r="25" spans="1:14" ht="26.25" thickBot="1" x14ac:dyDescent="0.25">
      <c r="A25" s="12" t="s">
        <v>4</v>
      </c>
      <c r="B25" s="24" t="s">
        <v>88</v>
      </c>
      <c r="C25" s="23" t="s">
        <v>47</v>
      </c>
      <c r="D25" s="54" t="s">
        <v>31</v>
      </c>
      <c r="E25" s="81"/>
      <c r="F25" s="82"/>
      <c r="G25" s="82"/>
      <c r="H25" s="82"/>
      <c r="I25" s="82"/>
      <c r="J25" s="82"/>
      <c r="K25" s="82"/>
      <c r="L25" s="83"/>
      <c r="M25" s="5">
        <f t="shared" si="0"/>
        <v>1</v>
      </c>
      <c r="N25" s="5"/>
    </row>
    <row r="26" spans="1:14" ht="39" thickBot="1" x14ac:dyDescent="0.25">
      <c r="A26" s="35" t="s">
        <v>90</v>
      </c>
      <c r="B26" s="16" t="s">
        <v>86</v>
      </c>
      <c r="C26" s="15" t="s">
        <v>10</v>
      </c>
      <c r="D26" s="54" t="s">
        <v>31</v>
      </c>
      <c r="E26" s="102"/>
      <c r="F26" s="103"/>
      <c r="G26" s="103"/>
      <c r="H26" s="103"/>
      <c r="I26" s="103"/>
      <c r="J26" s="103"/>
      <c r="K26" s="103"/>
      <c r="L26" s="104"/>
      <c r="M26" s="5">
        <f t="shared" si="0"/>
        <v>1</v>
      </c>
      <c r="N26" s="5">
        <f t="shared" ref="N26:N27" si="2">IF(D26="OK",1,0)</f>
        <v>1</v>
      </c>
    </row>
    <row r="27" spans="1:14" ht="90" thickBot="1" x14ac:dyDescent="0.25">
      <c r="A27" s="34" t="s">
        <v>90</v>
      </c>
      <c r="B27" s="26" t="s">
        <v>48</v>
      </c>
      <c r="C27" s="25" t="s">
        <v>11</v>
      </c>
      <c r="D27" s="54" t="s">
        <v>31</v>
      </c>
      <c r="E27" s="99"/>
      <c r="F27" s="100"/>
      <c r="G27" s="100"/>
      <c r="H27" s="100"/>
      <c r="I27" s="100"/>
      <c r="J27" s="100"/>
      <c r="K27" s="100"/>
      <c r="L27" s="101"/>
      <c r="M27" s="5">
        <f t="shared" si="0"/>
        <v>1</v>
      </c>
      <c r="N27" s="5">
        <f t="shared" si="2"/>
        <v>1</v>
      </c>
    </row>
    <row r="28" spans="1:14" ht="13.5" thickBot="1" x14ac:dyDescent="0.25">
      <c r="A28" s="14" t="s">
        <v>9</v>
      </c>
      <c r="B28" s="18" t="s">
        <v>40</v>
      </c>
      <c r="C28" s="27" t="s">
        <v>34</v>
      </c>
      <c r="D28" s="54" t="s">
        <v>31</v>
      </c>
      <c r="E28" s="96"/>
      <c r="F28" s="97"/>
      <c r="G28" s="97"/>
      <c r="H28" s="97"/>
      <c r="I28" s="97"/>
      <c r="J28" s="97"/>
      <c r="K28" s="97"/>
      <c r="L28" s="98"/>
      <c r="M28" s="5">
        <f t="shared" si="0"/>
        <v>1</v>
      </c>
      <c r="N28" s="5"/>
    </row>
    <row r="29" spans="1:14" ht="39" thickBot="1" x14ac:dyDescent="0.25">
      <c r="A29" s="6" t="s">
        <v>12</v>
      </c>
      <c r="B29" s="29" t="s">
        <v>50</v>
      </c>
      <c r="C29" s="28" t="s">
        <v>49</v>
      </c>
      <c r="D29" s="54" t="s">
        <v>31</v>
      </c>
      <c r="E29" s="90"/>
      <c r="F29" s="91"/>
      <c r="G29" s="91"/>
      <c r="H29" s="91"/>
      <c r="I29" s="91"/>
      <c r="J29" s="91"/>
      <c r="K29" s="91"/>
      <c r="L29" s="92"/>
      <c r="M29" s="5">
        <f t="shared" si="0"/>
        <v>1</v>
      </c>
      <c r="N29" s="5"/>
    </row>
    <row r="30" spans="1:14" ht="13.5" thickBot="1" x14ac:dyDescent="0.25">
      <c r="A30" s="34" t="s">
        <v>91</v>
      </c>
      <c r="B30" s="22" t="s">
        <v>52</v>
      </c>
      <c r="C30" s="21" t="s">
        <v>51</v>
      </c>
      <c r="D30" s="54" t="s">
        <v>31</v>
      </c>
      <c r="E30" s="93"/>
      <c r="F30" s="94"/>
      <c r="G30" s="94"/>
      <c r="H30" s="94"/>
      <c r="I30" s="94"/>
      <c r="J30" s="94"/>
      <c r="K30" s="94"/>
      <c r="L30" s="95"/>
      <c r="M30" s="5">
        <f t="shared" si="0"/>
        <v>1</v>
      </c>
      <c r="N30" s="5">
        <f t="shared" ref="N30:N33" si="3">IF(D30="OK",1,0)</f>
        <v>1</v>
      </c>
    </row>
    <row r="31" spans="1:14" ht="13.5" thickBot="1" x14ac:dyDescent="0.25">
      <c r="A31" s="34" t="s">
        <v>91</v>
      </c>
      <c r="B31" s="22" t="s">
        <v>41</v>
      </c>
      <c r="C31" s="21" t="s">
        <v>13</v>
      </c>
      <c r="D31" s="54" t="s">
        <v>31</v>
      </c>
      <c r="E31" s="93"/>
      <c r="F31" s="94"/>
      <c r="G31" s="94"/>
      <c r="H31" s="94"/>
      <c r="I31" s="94"/>
      <c r="J31" s="94"/>
      <c r="K31" s="94"/>
      <c r="L31" s="95"/>
      <c r="M31" s="5">
        <f t="shared" si="0"/>
        <v>1</v>
      </c>
      <c r="N31" s="5">
        <f t="shared" si="3"/>
        <v>1</v>
      </c>
    </row>
    <row r="32" spans="1:14" ht="13.5" thickBot="1" x14ac:dyDescent="0.25">
      <c r="A32" s="34" t="s">
        <v>91</v>
      </c>
      <c r="B32" s="22" t="s">
        <v>87</v>
      </c>
      <c r="C32" s="21" t="s">
        <v>14</v>
      </c>
      <c r="D32" s="54" t="s">
        <v>31</v>
      </c>
      <c r="E32" s="93"/>
      <c r="F32" s="94"/>
      <c r="G32" s="94"/>
      <c r="H32" s="94"/>
      <c r="I32" s="94"/>
      <c r="J32" s="94"/>
      <c r="K32" s="94"/>
      <c r="L32" s="95"/>
      <c r="M32" s="5">
        <f t="shared" si="0"/>
        <v>1</v>
      </c>
      <c r="N32" s="5">
        <f t="shared" si="3"/>
        <v>1</v>
      </c>
    </row>
    <row r="33" spans="1:14" ht="13.5" thickBot="1" x14ac:dyDescent="0.25">
      <c r="A33" s="34" t="s">
        <v>91</v>
      </c>
      <c r="B33" s="22" t="s">
        <v>42</v>
      </c>
      <c r="C33" s="21" t="s">
        <v>35</v>
      </c>
      <c r="D33" s="54" t="s">
        <v>31</v>
      </c>
      <c r="E33" s="93"/>
      <c r="F33" s="94"/>
      <c r="G33" s="94"/>
      <c r="H33" s="94"/>
      <c r="I33" s="94"/>
      <c r="J33" s="94"/>
      <c r="K33" s="94"/>
      <c r="L33" s="95"/>
      <c r="M33" s="5">
        <f t="shared" si="0"/>
        <v>1</v>
      </c>
      <c r="N33" s="5">
        <f t="shared" si="3"/>
        <v>1</v>
      </c>
    </row>
    <row r="34" spans="1:14" ht="26.25" thickBot="1" x14ac:dyDescent="0.25">
      <c r="A34" s="13" t="s">
        <v>12</v>
      </c>
      <c r="B34" s="31" t="s">
        <v>54</v>
      </c>
      <c r="C34" s="30" t="s">
        <v>53</v>
      </c>
      <c r="D34" s="54" t="s">
        <v>31</v>
      </c>
      <c r="E34" s="81"/>
      <c r="F34" s="82"/>
      <c r="G34" s="82"/>
      <c r="H34" s="82"/>
      <c r="I34" s="82"/>
      <c r="J34" s="82"/>
      <c r="K34" s="82"/>
      <c r="L34" s="83"/>
      <c r="M34" s="5">
        <f t="shared" si="0"/>
        <v>1</v>
      </c>
      <c r="N34" s="5"/>
    </row>
    <row r="35" spans="1:14" ht="39" thickBot="1" x14ac:dyDescent="0.25">
      <c r="A35" s="35" t="s">
        <v>126</v>
      </c>
      <c r="B35" s="16" t="s">
        <v>55</v>
      </c>
      <c r="C35" s="15" t="s">
        <v>15</v>
      </c>
      <c r="D35" s="54" t="s">
        <v>31</v>
      </c>
      <c r="E35" s="102"/>
      <c r="F35" s="103"/>
      <c r="G35" s="103"/>
      <c r="H35" s="103"/>
      <c r="I35" s="103"/>
      <c r="J35" s="103"/>
      <c r="K35" s="103"/>
      <c r="L35" s="104"/>
      <c r="M35" s="5">
        <f t="shared" si="0"/>
        <v>1</v>
      </c>
      <c r="N35" s="5">
        <f t="shared" ref="N35:N36" si="4">IF(D35="OK",1,0)</f>
        <v>1</v>
      </c>
    </row>
    <row r="36" spans="1:14" ht="26.25" thickBot="1" x14ac:dyDescent="0.25">
      <c r="A36" s="34" t="s">
        <v>126</v>
      </c>
      <c r="B36" s="26" t="s">
        <v>57</v>
      </c>
      <c r="C36" s="25" t="s">
        <v>56</v>
      </c>
      <c r="D36" s="54" t="s">
        <v>31</v>
      </c>
      <c r="E36" s="99"/>
      <c r="F36" s="100"/>
      <c r="G36" s="100"/>
      <c r="H36" s="100"/>
      <c r="I36" s="100"/>
      <c r="J36" s="100"/>
      <c r="K36" s="100"/>
      <c r="L36" s="101"/>
      <c r="M36" s="5">
        <f t="shared" si="0"/>
        <v>1</v>
      </c>
      <c r="N36" s="5">
        <f t="shared" si="4"/>
        <v>1</v>
      </c>
    </row>
    <row r="37" spans="1:14" ht="26.25" thickBot="1" x14ac:dyDescent="0.25">
      <c r="A37" s="7" t="s">
        <v>127</v>
      </c>
      <c r="B37" s="26" t="s">
        <v>59</v>
      </c>
      <c r="C37" s="25" t="s">
        <v>58</v>
      </c>
      <c r="D37" s="54" t="s">
        <v>31</v>
      </c>
      <c r="E37" s="99"/>
      <c r="F37" s="100"/>
      <c r="G37" s="100"/>
      <c r="H37" s="100"/>
      <c r="I37" s="100"/>
      <c r="J37" s="100"/>
      <c r="K37" s="100"/>
      <c r="L37" s="101"/>
      <c r="M37" s="5">
        <f t="shared" si="0"/>
        <v>1</v>
      </c>
      <c r="N37" s="5"/>
    </row>
    <row r="38" spans="1:14" ht="26.25" thickBot="1" x14ac:dyDescent="0.25">
      <c r="A38" s="34" t="s">
        <v>126</v>
      </c>
      <c r="B38" s="26" t="s">
        <v>60</v>
      </c>
      <c r="C38" s="25" t="s">
        <v>16</v>
      </c>
      <c r="D38" s="54" t="s">
        <v>31</v>
      </c>
      <c r="E38" s="99"/>
      <c r="F38" s="100"/>
      <c r="G38" s="100"/>
      <c r="H38" s="100"/>
      <c r="I38" s="100"/>
      <c r="J38" s="100"/>
      <c r="K38" s="100"/>
      <c r="L38" s="101"/>
      <c r="M38" s="5">
        <f t="shared" si="0"/>
        <v>1</v>
      </c>
      <c r="N38" s="5">
        <f t="shared" ref="N38:N39" si="5">IF(D38="OK",1,0)</f>
        <v>1</v>
      </c>
    </row>
    <row r="39" spans="1:14" ht="26.25" thickBot="1" x14ac:dyDescent="0.25">
      <c r="A39" s="34" t="s">
        <v>126</v>
      </c>
      <c r="B39" s="26" t="s">
        <v>61</v>
      </c>
      <c r="C39" s="25" t="s">
        <v>17</v>
      </c>
      <c r="D39" s="54" t="s">
        <v>31</v>
      </c>
      <c r="E39" s="99"/>
      <c r="F39" s="100"/>
      <c r="G39" s="100"/>
      <c r="H39" s="100"/>
      <c r="I39" s="100"/>
      <c r="J39" s="100"/>
      <c r="K39" s="100"/>
      <c r="L39" s="101"/>
      <c r="M39" s="5">
        <f t="shared" si="0"/>
        <v>1</v>
      </c>
      <c r="N39" s="5">
        <f t="shared" si="5"/>
        <v>1</v>
      </c>
    </row>
    <row r="40" spans="1:14" ht="39" thickBot="1" x14ac:dyDescent="0.25">
      <c r="A40" s="14" t="s">
        <v>127</v>
      </c>
      <c r="B40" s="18" t="s">
        <v>63</v>
      </c>
      <c r="C40" s="27" t="s">
        <v>62</v>
      </c>
      <c r="D40" s="54" t="s">
        <v>31</v>
      </c>
      <c r="E40" s="96"/>
      <c r="F40" s="97"/>
      <c r="G40" s="97"/>
      <c r="H40" s="97"/>
      <c r="I40" s="97"/>
      <c r="J40" s="97"/>
      <c r="K40" s="97"/>
      <c r="L40" s="98"/>
      <c r="M40" s="5">
        <f t="shared" si="0"/>
        <v>1</v>
      </c>
      <c r="N40" s="5"/>
    </row>
    <row r="41" spans="1:14" ht="39" thickBot="1" x14ac:dyDescent="0.25">
      <c r="A41" s="33" t="s">
        <v>128</v>
      </c>
      <c r="B41" s="32" t="s">
        <v>64</v>
      </c>
      <c r="C41" s="19" t="s">
        <v>15</v>
      </c>
      <c r="D41" s="54" t="s">
        <v>31</v>
      </c>
      <c r="E41" s="90"/>
      <c r="F41" s="91"/>
      <c r="G41" s="91"/>
      <c r="H41" s="91"/>
      <c r="I41" s="91"/>
      <c r="J41" s="91"/>
      <c r="K41" s="91"/>
      <c r="L41" s="92"/>
      <c r="M41" s="5">
        <f t="shared" si="0"/>
        <v>1</v>
      </c>
      <c r="N41" s="5">
        <f t="shared" ref="N41:N44" si="6">IF(D41="OK",1,0)</f>
        <v>1</v>
      </c>
    </row>
    <row r="42" spans="1:14" ht="26.25" thickBot="1" x14ac:dyDescent="0.25">
      <c r="A42" s="34" t="s">
        <v>128</v>
      </c>
      <c r="B42" s="22" t="s">
        <v>65</v>
      </c>
      <c r="C42" s="21" t="s">
        <v>56</v>
      </c>
      <c r="D42" s="54" t="s">
        <v>31</v>
      </c>
      <c r="E42" s="93"/>
      <c r="F42" s="94"/>
      <c r="G42" s="94"/>
      <c r="H42" s="94"/>
      <c r="I42" s="94"/>
      <c r="J42" s="94"/>
      <c r="K42" s="94"/>
      <c r="L42" s="95"/>
      <c r="M42" s="5">
        <f t="shared" si="0"/>
        <v>1</v>
      </c>
      <c r="N42" s="5">
        <f t="shared" si="6"/>
        <v>1</v>
      </c>
    </row>
    <row r="43" spans="1:14" ht="26.25" thickBot="1" x14ac:dyDescent="0.25">
      <c r="A43" s="34" t="s">
        <v>128</v>
      </c>
      <c r="B43" s="22" t="s">
        <v>66</v>
      </c>
      <c r="C43" s="21" t="s">
        <v>37</v>
      </c>
      <c r="D43" s="54" t="s">
        <v>31</v>
      </c>
      <c r="E43" s="93"/>
      <c r="F43" s="94"/>
      <c r="G43" s="94"/>
      <c r="H43" s="94"/>
      <c r="I43" s="94"/>
      <c r="J43" s="94"/>
      <c r="K43" s="94"/>
      <c r="L43" s="95"/>
      <c r="M43" s="5">
        <f t="shared" si="0"/>
        <v>1</v>
      </c>
      <c r="N43" s="5">
        <f t="shared" si="6"/>
        <v>1</v>
      </c>
    </row>
    <row r="44" spans="1:14" ht="26.25" thickBot="1" x14ac:dyDescent="0.25">
      <c r="A44" s="34" t="s">
        <v>128</v>
      </c>
      <c r="B44" s="22" t="s">
        <v>61</v>
      </c>
      <c r="C44" s="21" t="s">
        <v>36</v>
      </c>
      <c r="D44" s="54" t="s">
        <v>31</v>
      </c>
      <c r="E44" s="93"/>
      <c r="F44" s="94"/>
      <c r="G44" s="94"/>
      <c r="H44" s="94"/>
      <c r="I44" s="94"/>
      <c r="J44" s="94"/>
      <c r="K44" s="94"/>
      <c r="L44" s="95"/>
      <c r="M44" s="5">
        <f t="shared" si="0"/>
        <v>1</v>
      </c>
      <c r="N44" s="5">
        <f t="shared" si="6"/>
        <v>1</v>
      </c>
    </row>
    <row r="45" spans="1:14" ht="39" thickBot="1" x14ac:dyDescent="0.25">
      <c r="A45" s="12" t="s">
        <v>129</v>
      </c>
      <c r="B45" s="24" t="s">
        <v>67</v>
      </c>
      <c r="C45" s="23" t="s">
        <v>62</v>
      </c>
      <c r="D45" s="54" t="s">
        <v>31</v>
      </c>
      <c r="E45" s="81"/>
      <c r="F45" s="82"/>
      <c r="G45" s="82"/>
      <c r="H45" s="82"/>
      <c r="I45" s="82"/>
      <c r="J45" s="82"/>
      <c r="K45" s="82"/>
      <c r="L45" s="83"/>
      <c r="M45" s="5">
        <f t="shared" si="0"/>
        <v>1</v>
      </c>
      <c r="N45" s="5"/>
    </row>
    <row r="46" spans="1:14" ht="39" thickBot="1" x14ac:dyDescent="0.25">
      <c r="A46" s="35" t="s">
        <v>133</v>
      </c>
      <c r="B46" s="16" t="s">
        <v>68</v>
      </c>
      <c r="C46" s="15" t="s">
        <v>18</v>
      </c>
      <c r="D46" s="54" t="s">
        <v>31</v>
      </c>
      <c r="E46" s="102"/>
      <c r="F46" s="103"/>
      <c r="G46" s="103"/>
      <c r="H46" s="103"/>
      <c r="I46" s="103"/>
      <c r="J46" s="103"/>
      <c r="K46" s="103"/>
      <c r="L46" s="104"/>
      <c r="M46" s="5">
        <f t="shared" si="0"/>
        <v>1</v>
      </c>
      <c r="N46" s="5">
        <f>IF(D46="OK",1,0)</f>
        <v>1</v>
      </c>
    </row>
    <row r="47" spans="1:14" ht="39" thickBot="1" x14ac:dyDescent="0.25">
      <c r="A47" s="7" t="s">
        <v>134</v>
      </c>
      <c r="B47" s="26" t="s">
        <v>70</v>
      </c>
      <c r="C47" s="25" t="s">
        <v>69</v>
      </c>
      <c r="D47" s="54" t="s">
        <v>31</v>
      </c>
      <c r="E47" s="99"/>
      <c r="F47" s="100"/>
      <c r="G47" s="100"/>
      <c r="H47" s="100"/>
      <c r="I47" s="100"/>
      <c r="J47" s="100"/>
      <c r="K47" s="100"/>
      <c r="L47" s="101"/>
      <c r="M47" s="5">
        <f t="shared" si="0"/>
        <v>1</v>
      </c>
      <c r="N47" s="5"/>
    </row>
    <row r="48" spans="1:14" ht="39" thickBot="1" x14ac:dyDescent="0.25">
      <c r="A48" s="34" t="s">
        <v>133</v>
      </c>
      <c r="B48" s="26" t="s">
        <v>71</v>
      </c>
      <c r="C48" s="25" t="s">
        <v>19</v>
      </c>
      <c r="D48" s="54" t="s">
        <v>31</v>
      </c>
      <c r="E48" s="99"/>
      <c r="F48" s="100"/>
      <c r="G48" s="100"/>
      <c r="H48" s="100"/>
      <c r="I48" s="100"/>
      <c r="J48" s="100"/>
      <c r="K48" s="100"/>
      <c r="L48" s="101"/>
      <c r="M48" s="5">
        <f t="shared" si="0"/>
        <v>1</v>
      </c>
      <c r="N48" s="5">
        <f t="shared" ref="N48:N49" si="7">IF(D48="OK",1,0)</f>
        <v>1</v>
      </c>
    </row>
    <row r="49" spans="1:14" ht="39" thickBot="1" x14ac:dyDescent="0.25">
      <c r="A49" s="34" t="s">
        <v>133</v>
      </c>
      <c r="B49" s="26" t="s">
        <v>72</v>
      </c>
      <c r="C49" s="25" t="s">
        <v>20</v>
      </c>
      <c r="D49" s="54" t="s">
        <v>31</v>
      </c>
      <c r="E49" s="99"/>
      <c r="F49" s="100"/>
      <c r="G49" s="100"/>
      <c r="H49" s="100"/>
      <c r="I49" s="100"/>
      <c r="J49" s="100"/>
      <c r="K49" s="100"/>
      <c r="L49" s="101"/>
      <c r="M49" s="5">
        <f t="shared" si="0"/>
        <v>1</v>
      </c>
      <c r="N49" s="5">
        <f t="shared" si="7"/>
        <v>1</v>
      </c>
    </row>
    <row r="50" spans="1:14" ht="39" thickBot="1" x14ac:dyDescent="0.25">
      <c r="A50" s="14" t="s">
        <v>134</v>
      </c>
      <c r="B50" s="18" t="s">
        <v>108</v>
      </c>
      <c r="C50" s="27" t="s">
        <v>73</v>
      </c>
      <c r="D50" s="54" t="s">
        <v>31</v>
      </c>
      <c r="E50" s="96"/>
      <c r="F50" s="97"/>
      <c r="G50" s="97"/>
      <c r="H50" s="97"/>
      <c r="I50" s="97"/>
      <c r="J50" s="97"/>
      <c r="K50" s="97"/>
      <c r="L50" s="98"/>
      <c r="M50" s="5">
        <f t="shared" si="0"/>
        <v>1</v>
      </c>
      <c r="N50" s="5"/>
    </row>
    <row r="51" spans="1:14" ht="39" thickBot="1" x14ac:dyDescent="0.25">
      <c r="A51" s="33" t="s">
        <v>130</v>
      </c>
      <c r="B51" s="32" t="s">
        <v>74</v>
      </c>
      <c r="C51" s="19" t="s">
        <v>22</v>
      </c>
      <c r="D51" s="54" t="s">
        <v>31</v>
      </c>
      <c r="E51" s="90"/>
      <c r="F51" s="91"/>
      <c r="G51" s="91"/>
      <c r="H51" s="91"/>
      <c r="I51" s="91"/>
      <c r="J51" s="91"/>
      <c r="K51" s="91"/>
      <c r="L51" s="92"/>
      <c r="M51" s="5">
        <f t="shared" si="0"/>
        <v>1</v>
      </c>
      <c r="N51" s="5">
        <f>IF(D51="OK",1,0)</f>
        <v>1</v>
      </c>
    </row>
    <row r="52" spans="1:14" ht="39" thickBot="1" x14ac:dyDescent="0.25">
      <c r="A52" s="11" t="s">
        <v>131</v>
      </c>
      <c r="B52" s="22" t="s">
        <v>70</v>
      </c>
      <c r="C52" s="21" t="s">
        <v>75</v>
      </c>
      <c r="D52" s="54" t="s">
        <v>31</v>
      </c>
      <c r="E52" s="93"/>
      <c r="F52" s="94"/>
      <c r="G52" s="94"/>
      <c r="H52" s="94"/>
      <c r="I52" s="94"/>
      <c r="J52" s="94"/>
      <c r="K52" s="94"/>
      <c r="L52" s="95"/>
      <c r="M52" s="5">
        <f t="shared" si="0"/>
        <v>1</v>
      </c>
      <c r="N52" s="5"/>
    </row>
    <row r="53" spans="1:14" ht="39" thickBot="1" x14ac:dyDescent="0.25">
      <c r="A53" s="34" t="s">
        <v>130</v>
      </c>
      <c r="B53" s="22" t="s">
        <v>71</v>
      </c>
      <c r="C53" s="21" t="s">
        <v>19</v>
      </c>
      <c r="D53" s="54" t="s">
        <v>31</v>
      </c>
      <c r="E53" s="93"/>
      <c r="F53" s="94"/>
      <c r="G53" s="94"/>
      <c r="H53" s="94"/>
      <c r="I53" s="94"/>
      <c r="J53" s="94"/>
      <c r="K53" s="94"/>
      <c r="L53" s="95"/>
      <c r="M53" s="5">
        <f t="shared" si="0"/>
        <v>1</v>
      </c>
      <c r="N53" s="5">
        <f t="shared" ref="N53:N54" si="8">IF(D53="OK",1,0)</f>
        <v>1</v>
      </c>
    </row>
    <row r="54" spans="1:14" ht="39" thickBot="1" x14ac:dyDescent="0.25">
      <c r="A54" s="34" t="s">
        <v>130</v>
      </c>
      <c r="B54" s="22" t="s">
        <v>72</v>
      </c>
      <c r="C54" s="21" t="s">
        <v>20</v>
      </c>
      <c r="D54" s="54" t="s">
        <v>31</v>
      </c>
      <c r="E54" s="93"/>
      <c r="F54" s="94"/>
      <c r="G54" s="94"/>
      <c r="H54" s="94"/>
      <c r="I54" s="94"/>
      <c r="J54" s="94"/>
      <c r="K54" s="94"/>
      <c r="L54" s="95"/>
      <c r="M54" s="5">
        <f t="shared" si="0"/>
        <v>1</v>
      </c>
      <c r="N54" s="5">
        <f t="shared" si="8"/>
        <v>1</v>
      </c>
    </row>
    <row r="55" spans="1:14" ht="39" thickBot="1" x14ac:dyDescent="0.25">
      <c r="A55" s="12" t="s">
        <v>131</v>
      </c>
      <c r="B55" s="24" t="s">
        <v>108</v>
      </c>
      <c r="C55" s="23" t="s">
        <v>21</v>
      </c>
      <c r="D55" s="54" t="s">
        <v>31</v>
      </c>
      <c r="E55" s="81"/>
      <c r="F55" s="82"/>
      <c r="G55" s="82"/>
      <c r="H55" s="82"/>
      <c r="I55" s="82"/>
      <c r="J55" s="82"/>
      <c r="K55" s="82"/>
      <c r="L55" s="83"/>
      <c r="M55" s="5">
        <f t="shared" si="0"/>
        <v>1</v>
      </c>
      <c r="N55" s="5"/>
    </row>
    <row r="56" spans="1:14" ht="39" thickBot="1" x14ac:dyDescent="0.25">
      <c r="A56" s="35" t="s">
        <v>135</v>
      </c>
      <c r="B56" s="16" t="s">
        <v>76</v>
      </c>
      <c r="C56" s="15" t="s">
        <v>23</v>
      </c>
      <c r="D56" s="54" t="s">
        <v>31</v>
      </c>
      <c r="E56" s="102"/>
      <c r="F56" s="103"/>
      <c r="G56" s="103"/>
      <c r="H56" s="103"/>
      <c r="I56" s="103"/>
      <c r="J56" s="103"/>
      <c r="K56" s="103"/>
      <c r="L56" s="104"/>
      <c r="M56" s="5">
        <f t="shared" si="0"/>
        <v>1</v>
      </c>
      <c r="N56" s="5">
        <f t="shared" ref="N56:N65" si="9">IF(D56="OK",1,0)</f>
        <v>1</v>
      </c>
    </row>
    <row r="57" spans="1:14" ht="26.25" thickBot="1" x14ac:dyDescent="0.25">
      <c r="A57" s="34" t="s">
        <v>135</v>
      </c>
      <c r="B57" s="26" t="s">
        <v>77</v>
      </c>
      <c r="C57" s="25" t="s">
        <v>24</v>
      </c>
      <c r="D57" s="54" t="s">
        <v>31</v>
      </c>
      <c r="E57" s="99"/>
      <c r="F57" s="100"/>
      <c r="G57" s="100"/>
      <c r="H57" s="100"/>
      <c r="I57" s="100"/>
      <c r="J57" s="100"/>
      <c r="K57" s="100"/>
      <c r="L57" s="101"/>
      <c r="M57" s="5">
        <f t="shared" si="0"/>
        <v>1</v>
      </c>
      <c r="N57" s="5">
        <f t="shared" si="9"/>
        <v>1</v>
      </c>
    </row>
    <row r="58" spans="1:14" ht="39" thickBot="1" x14ac:dyDescent="0.25">
      <c r="A58" s="36" t="s">
        <v>135</v>
      </c>
      <c r="B58" s="18" t="s">
        <v>78</v>
      </c>
      <c r="C58" s="27" t="s">
        <v>25</v>
      </c>
      <c r="D58" s="54" t="s">
        <v>31</v>
      </c>
      <c r="E58" s="96"/>
      <c r="F58" s="97"/>
      <c r="G58" s="97"/>
      <c r="H58" s="97"/>
      <c r="I58" s="97"/>
      <c r="J58" s="97"/>
      <c r="K58" s="97"/>
      <c r="L58" s="98"/>
      <c r="M58" s="5">
        <f t="shared" si="0"/>
        <v>1</v>
      </c>
      <c r="N58" s="5">
        <f t="shared" si="9"/>
        <v>1</v>
      </c>
    </row>
    <row r="59" spans="1:14" ht="39" thickBot="1" x14ac:dyDescent="0.25">
      <c r="A59" s="33" t="s">
        <v>132</v>
      </c>
      <c r="B59" s="32" t="s">
        <v>76</v>
      </c>
      <c r="C59" s="19" t="s">
        <v>23</v>
      </c>
      <c r="D59" s="54" t="s">
        <v>31</v>
      </c>
      <c r="E59" s="90"/>
      <c r="F59" s="91"/>
      <c r="G59" s="91"/>
      <c r="H59" s="91"/>
      <c r="I59" s="91"/>
      <c r="J59" s="91"/>
      <c r="K59" s="91"/>
      <c r="L59" s="92"/>
      <c r="M59" s="5">
        <f t="shared" si="0"/>
        <v>1</v>
      </c>
      <c r="N59" s="5">
        <f t="shared" si="9"/>
        <v>1</v>
      </c>
    </row>
    <row r="60" spans="1:14" ht="26.25" thickBot="1" x14ac:dyDescent="0.25">
      <c r="A60" s="34" t="s">
        <v>132</v>
      </c>
      <c r="B60" s="22" t="s">
        <v>77</v>
      </c>
      <c r="C60" s="21" t="s">
        <v>24</v>
      </c>
      <c r="D60" s="54" t="s">
        <v>31</v>
      </c>
      <c r="E60" s="93"/>
      <c r="F60" s="94"/>
      <c r="G60" s="94"/>
      <c r="H60" s="94"/>
      <c r="I60" s="94"/>
      <c r="J60" s="94"/>
      <c r="K60" s="94"/>
      <c r="L60" s="95"/>
      <c r="M60" s="5">
        <f t="shared" si="0"/>
        <v>1</v>
      </c>
      <c r="N60" s="5">
        <f t="shared" si="9"/>
        <v>1</v>
      </c>
    </row>
    <row r="61" spans="1:14" ht="39" thickBot="1" x14ac:dyDescent="0.25">
      <c r="A61" s="37" t="s">
        <v>132</v>
      </c>
      <c r="B61" s="24" t="s">
        <v>78</v>
      </c>
      <c r="C61" s="23" t="s">
        <v>25</v>
      </c>
      <c r="D61" s="54" t="s">
        <v>31</v>
      </c>
      <c r="E61" s="81"/>
      <c r="F61" s="82"/>
      <c r="G61" s="82"/>
      <c r="H61" s="82"/>
      <c r="I61" s="82"/>
      <c r="J61" s="82"/>
      <c r="K61" s="82"/>
      <c r="L61" s="83"/>
      <c r="M61" s="5">
        <f t="shared" si="0"/>
        <v>1</v>
      </c>
      <c r="N61" s="5">
        <f t="shared" si="9"/>
        <v>1</v>
      </c>
    </row>
    <row r="62" spans="1:14" ht="64.5" thickBot="1" x14ac:dyDescent="0.25">
      <c r="A62" s="35" t="s">
        <v>92</v>
      </c>
      <c r="B62" s="16" t="s">
        <v>80</v>
      </c>
      <c r="C62" s="15" t="s">
        <v>79</v>
      </c>
      <c r="D62" s="54" t="s">
        <v>31</v>
      </c>
      <c r="E62" s="102"/>
      <c r="F62" s="103"/>
      <c r="G62" s="103"/>
      <c r="H62" s="103"/>
      <c r="I62" s="103"/>
      <c r="J62" s="103"/>
      <c r="K62" s="103"/>
      <c r="L62" s="104"/>
      <c r="M62" s="5">
        <f t="shared" si="0"/>
        <v>1</v>
      </c>
      <c r="N62" s="5">
        <f t="shared" si="9"/>
        <v>1</v>
      </c>
    </row>
    <row r="63" spans="1:14" ht="102.75" thickBot="1" x14ac:dyDescent="0.25">
      <c r="A63" s="36" t="s">
        <v>92</v>
      </c>
      <c r="B63" s="18" t="s">
        <v>82</v>
      </c>
      <c r="C63" s="27" t="s">
        <v>81</v>
      </c>
      <c r="D63" s="54" t="s">
        <v>31</v>
      </c>
      <c r="E63" s="96"/>
      <c r="F63" s="97"/>
      <c r="G63" s="97"/>
      <c r="H63" s="97"/>
      <c r="I63" s="97"/>
      <c r="J63" s="97"/>
      <c r="K63" s="97"/>
      <c r="L63" s="98"/>
      <c r="M63" s="5">
        <f t="shared" si="0"/>
        <v>1</v>
      </c>
      <c r="N63" s="5">
        <f t="shared" si="9"/>
        <v>1</v>
      </c>
    </row>
    <row r="64" spans="1:14" ht="26.25" thickBot="1" x14ac:dyDescent="0.25">
      <c r="A64" s="33" t="s">
        <v>93</v>
      </c>
      <c r="B64" s="32" t="s">
        <v>83</v>
      </c>
      <c r="C64" s="19" t="s">
        <v>29</v>
      </c>
      <c r="D64" s="54" t="s">
        <v>31</v>
      </c>
      <c r="E64" s="90"/>
      <c r="F64" s="91"/>
      <c r="G64" s="91"/>
      <c r="H64" s="91"/>
      <c r="I64" s="91"/>
      <c r="J64" s="91"/>
      <c r="K64" s="91"/>
      <c r="L64" s="92"/>
      <c r="M64" s="5">
        <f t="shared" si="0"/>
        <v>1</v>
      </c>
      <c r="N64" s="5">
        <f t="shared" si="9"/>
        <v>1</v>
      </c>
    </row>
    <row r="65" spans="1:14" ht="26.25" thickBot="1" x14ac:dyDescent="0.25">
      <c r="A65" s="34" t="s">
        <v>93</v>
      </c>
      <c r="B65" s="22" t="s">
        <v>84</v>
      </c>
      <c r="C65" s="21" t="s">
        <v>27</v>
      </c>
      <c r="D65" s="54" t="s">
        <v>31</v>
      </c>
      <c r="E65" s="93"/>
      <c r="F65" s="94"/>
      <c r="G65" s="94"/>
      <c r="H65" s="94"/>
      <c r="I65" s="94"/>
      <c r="J65" s="94"/>
      <c r="K65" s="94"/>
      <c r="L65" s="95"/>
      <c r="M65" s="5">
        <f t="shared" si="0"/>
        <v>1</v>
      </c>
      <c r="N65" s="5">
        <f t="shared" si="9"/>
        <v>1</v>
      </c>
    </row>
    <row r="66" spans="1:14" ht="26.25" thickBot="1" x14ac:dyDescent="0.25">
      <c r="A66" s="13" t="s">
        <v>26</v>
      </c>
      <c r="B66" s="31" t="s">
        <v>85</v>
      </c>
      <c r="C66" s="30" t="s">
        <v>28</v>
      </c>
      <c r="D66" s="54" t="s">
        <v>31</v>
      </c>
      <c r="E66" s="81"/>
      <c r="F66" s="82"/>
      <c r="G66" s="82"/>
      <c r="H66" s="82"/>
      <c r="I66" s="82"/>
      <c r="J66" s="82"/>
      <c r="K66" s="82"/>
      <c r="L66" s="83"/>
      <c r="M66" s="5">
        <f t="shared" si="0"/>
        <v>1</v>
      </c>
      <c r="N66" s="5"/>
    </row>
    <row r="67" spans="1:14" x14ac:dyDescent="0.2">
      <c r="B67" s="3"/>
      <c r="C67" s="3"/>
      <c r="D67" s="3"/>
      <c r="E67" s="3"/>
    </row>
  </sheetData>
  <autoFilter ref="A18:L66" xr:uid="{518A3144-0273-45E7-A58B-A85C3A1939CF}"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</autoFilter>
  <mergeCells count="70">
    <mergeCell ref="E51:L51"/>
    <mergeCell ref="E52:L52"/>
    <mergeCell ref="E59:L59"/>
    <mergeCell ref="E60:L60"/>
    <mergeCell ref="E53:L53"/>
    <mergeCell ref="E54:L54"/>
    <mergeCell ref="E55:L55"/>
    <mergeCell ref="E38:L38"/>
    <mergeCell ref="E37:L37"/>
    <mergeCell ref="E36:L36"/>
    <mergeCell ref="E35:L35"/>
    <mergeCell ref="E45:L45"/>
    <mergeCell ref="B1:J2"/>
    <mergeCell ref="C9:G9"/>
    <mergeCell ref="C11:G11"/>
    <mergeCell ref="E18:L18"/>
    <mergeCell ref="E19:L19"/>
    <mergeCell ref="I5:K5"/>
    <mergeCell ref="I7:K7"/>
    <mergeCell ref="C6:G6"/>
    <mergeCell ref="C8:G8"/>
    <mergeCell ref="C5:G5"/>
    <mergeCell ref="C7:G7"/>
    <mergeCell ref="A5:B5"/>
    <mergeCell ref="A6:B6"/>
    <mergeCell ref="A7:B7"/>
    <mergeCell ref="A8:B8"/>
    <mergeCell ref="A9:B9"/>
    <mergeCell ref="E25:L25"/>
    <mergeCell ref="E66:L66"/>
    <mergeCell ref="E65:L65"/>
    <mergeCell ref="E64:L64"/>
    <mergeCell ref="E63:L63"/>
    <mergeCell ref="E62:L62"/>
    <mergeCell ref="E58:L58"/>
    <mergeCell ref="E57:L57"/>
    <mergeCell ref="E56:L56"/>
    <mergeCell ref="E50:L50"/>
    <mergeCell ref="E49:L49"/>
    <mergeCell ref="E48:L48"/>
    <mergeCell ref="E47:L47"/>
    <mergeCell ref="E46:L46"/>
    <mergeCell ref="E40:L40"/>
    <mergeCell ref="E39:L39"/>
    <mergeCell ref="E20:L20"/>
    <mergeCell ref="E21:L21"/>
    <mergeCell ref="E22:L22"/>
    <mergeCell ref="E23:L23"/>
    <mergeCell ref="E24:L24"/>
    <mergeCell ref="E61:L61"/>
    <mergeCell ref="C10:G10"/>
    <mergeCell ref="I9:L9"/>
    <mergeCell ref="E34:L34"/>
    <mergeCell ref="E41:L41"/>
    <mergeCell ref="E42:L42"/>
    <mergeCell ref="E43:L43"/>
    <mergeCell ref="E44:L44"/>
    <mergeCell ref="E29:L29"/>
    <mergeCell ref="E30:L30"/>
    <mergeCell ref="E31:L31"/>
    <mergeCell ref="E32:L32"/>
    <mergeCell ref="E33:L33"/>
    <mergeCell ref="E28:L28"/>
    <mergeCell ref="E27:L27"/>
    <mergeCell ref="E26:L26"/>
    <mergeCell ref="A10:B10"/>
    <mergeCell ref="A11:B11"/>
    <mergeCell ref="I6:K6"/>
    <mergeCell ref="I8:K8"/>
    <mergeCell ref="I10:L12"/>
  </mergeCells>
  <conditionalFormatting sqref="A14">
    <cfRule type="colorScale" priority="38">
      <colorScale>
        <cfvo type="num" val="1"/>
        <cfvo type="num" val="2"/>
        <color rgb="FFFF0000"/>
        <color theme="9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5">
    <cfRule type="colorScale" priority="36">
      <colorScale>
        <cfvo type="num" val="1"/>
        <cfvo type="num" val="2"/>
        <color rgb="FFFF0000"/>
        <color rgb="FF92D050"/>
      </colorScale>
    </cfRule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5">
    <cfRule type="colorScale" priority="34">
      <colorScale>
        <cfvo type="num" val="4"/>
        <cfvo type="num" val="5"/>
        <color rgb="FFFF0000"/>
        <color rgb="FF92D050"/>
      </colorScale>
    </cfRule>
    <cfRule type="colorScale" priority="35">
      <colorScale>
        <cfvo type="min"/>
        <cfvo type="percent" val="50"/>
        <cfvo type="max"/>
        <color rgb="FFF8696B"/>
        <color rgb="FFFFEB84"/>
        <color rgb="FF63BE7B"/>
      </colorScale>
    </cfRule>
  </conditionalFormatting>
  <conditionalFormatting sqref="C15">
    <cfRule type="colorScale" priority="33">
      <colorScale>
        <cfvo type="num" val="2"/>
        <cfvo type="num" val="3"/>
        <color rgb="FFFF0000"/>
        <color rgb="FF92D050"/>
      </colorScale>
    </cfRule>
  </conditionalFormatting>
  <conditionalFormatting sqref="D15">
    <cfRule type="colorScale" priority="32">
      <colorScale>
        <cfvo type="num" val="5"/>
        <cfvo type="num" val="6"/>
        <color rgb="FFFF0000"/>
        <color rgb="FF92D050"/>
      </colorScale>
    </cfRule>
  </conditionalFormatting>
  <conditionalFormatting sqref="F15">
    <cfRule type="colorScale" priority="31">
      <colorScale>
        <cfvo type="num" val="4"/>
        <cfvo type="num" val="5"/>
        <color rgb="FFFF0000"/>
        <color rgb="FF92D050"/>
      </colorScale>
    </cfRule>
  </conditionalFormatting>
  <conditionalFormatting sqref="G15">
    <cfRule type="colorScale" priority="30">
      <colorScale>
        <cfvo type="num" val="4"/>
        <cfvo type="num" val="5"/>
        <color rgb="FFFF0000"/>
        <color rgb="FF92D050"/>
      </colorScale>
    </cfRule>
  </conditionalFormatting>
  <conditionalFormatting sqref="H15">
    <cfRule type="colorScale" priority="29">
      <colorScale>
        <cfvo type="num" val="4"/>
        <cfvo type="num" val="5"/>
        <color rgb="FFFF0000"/>
        <color rgb="FF92D050"/>
      </colorScale>
    </cfRule>
  </conditionalFormatting>
  <conditionalFormatting sqref="J15">
    <cfRule type="colorScale" priority="28">
      <colorScale>
        <cfvo type="num" val="2"/>
        <cfvo type="num" val="3"/>
        <color rgb="FFFF0000"/>
        <color rgb="FF92D050"/>
      </colorScale>
    </cfRule>
  </conditionalFormatting>
  <conditionalFormatting sqref="L15">
    <cfRule type="colorScale" priority="27">
      <colorScale>
        <cfvo type="num" val="2"/>
        <cfvo type="num" val="3"/>
        <color rgb="FFFF0000"/>
        <color rgb="FF92D050"/>
      </colorScale>
    </cfRule>
  </conditionalFormatting>
  <conditionalFormatting sqref="K15">
    <cfRule type="colorScale" priority="25">
      <colorScale>
        <cfvo type="num" val="1"/>
        <cfvo type="num" val="2"/>
        <color rgb="FFFF0000"/>
        <color rgb="FF92D050"/>
      </colorScale>
    </cfRule>
    <cfRule type="colorScale" priority="26">
      <colorScale>
        <cfvo type="num" val="2"/>
        <cfvo type="num" val="3"/>
        <color rgb="FFFF0000"/>
        <color rgb="FF92D050"/>
      </colorScale>
    </cfRule>
  </conditionalFormatting>
  <conditionalFormatting sqref="I15">
    <cfRule type="colorScale" priority="11">
      <colorScale>
        <cfvo type="num" val="2"/>
        <cfvo type="num" val="3"/>
        <color rgb="FFFF0000"/>
        <color rgb="FF92D050"/>
      </colorScale>
    </cfRule>
  </conditionalFormatting>
  <conditionalFormatting sqref="D19:D66">
    <cfRule type="containsText" dxfId="4" priority="7" operator="containsText" text="NOK">
      <formula>NOT(ISERROR(SEARCH("NOK",D19)))</formula>
    </cfRule>
    <cfRule type="containsText" dxfId="3" priority="8" operator="containsText" text="OK">
      <formula>NOT(ISERROR(SEARCH("OK",D19)))</formula>
    </cfRule>
  </conditionalFormatting>
  <conditionalFormatting sqref="E15">
    <cfRule type="colorScale" priority="6">
      <colorScale>
        <cfvo type="num" val="2"/>
        <cfvo type="num" val="3"/>
        <color rgb="FFFF0000"/>
        <color rgb="FF92D050"/>
      </colorScale>
    </cfRule>
  </conditionalFormatting>
  <conditionalFormatting sqref="L8">
    <cfRule type="containsText" dxfId="2" priority="9" operator="containsText" text="NOK">
      <formula>NOT(ISERROR(SEARCH("NOK",L8)))</formula>
    </cfRule>
    <cfRule type="containsText" dxfId="1" priority="10" operator="containsText" text="OK">
      <formula>NOT(ISERROR(SEARCH("OK",L8)))</formula>
    </cfRule>
  </conditionalFormatting>
  <conditionalFormatting sqref="L6">
    <cfRule type="cellIs" dxfId="0" priority="1" operator="lessThan">
      <formula>34</formula>
    </cfRule>
  </conditionalFormatting>
  <pageMargins left="0.70866141732283472" right="0.70866141732283472" top="0.78740157480314965" bottom="0.78740157480314965" header="0.31496062992125984" footer="0.31496062992125984"/>
  <pageSetup paperSize="8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7ED351-170F-4EE0-9388-11D030FB6FAD}">
          <x14:formula1>
            <xm:f>Reference!$A$3:$A$4</xm:f>
          </x14:formula1>
          <xm:sqref>D19:D66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BB78C-B75D-49DE-8B72-41635AE2982A}">
  <dimension ref="A1:D6"/>
  <sheetViews>
    <sheetView workbookViewId="0">
      <selection activeCell="C5" sqref="C5"/>
    </sheetView>
  </sheetViews>
  <sheetFormatPr baseColWidth="10" defaultColWidth="49.140625" defaultRowHeight="12.75" x14ac:dyDescent="0.2"/>
  <cols>
    <col min="1" max="1" width="17.5703125" bestFit="1" customWidth="1"/>
    <col min="2" max="2" width="10.140625" bestFit="1" customWidth="1"/>
    <col min="3" max="3" width="45" bestFit="1" customWidth="1"/>
    <col min="4" max="4" width="14.5703125" bestFit="1" customWidth="1"/>
  </cols>
  <sheetData>
    <row r="1" spans="1:4" x14ac:dyDescent="0.2">
      <c r="A1" s="39" t="s">
        <v>95</v>
      </c>
      <c r="B1" s="40"/>
      <c r="C1" s="40"/>
      <c r="D1" s="40"/>
    </row>
    <row r="2" spans="1:4" x14ac:dyDescent="0.2">
      <c r="A2" s="39"/>
      <c r="B2" s="40"/>
      <c r="C2" s="40"/>
      <c r="D2" s="40"/>
    </row>
    <row r="3" spans="1:4" x14ac:dyDescent="0.2">
      <c r="A3" s="41" t="s">
        <v>96</v>
      </c>
      <c r="B3" s="41" t="s">
        <v>97</v>
      </c>
      <c r="C3" s="41" t="s">
        <v>98</v>
      </c>
      <c r="D3" s="41" t="s">
        <v>99</v>
      </c>
    </row>
    <row r="4" spans="1:4" ht="38.25" x14ac:dyDescent="0.2">
      <c r="A4" s="42">
        <v>1</v>
      </c>
      <c r="B4" s="43">
        <v>43557</v>
      </c>
      <c r="C4" s="44" t="s">
        <v>100</v>
      </c>
      <c r="D4" s="45" t="s">
        <v>101</v>
      </c>
    </row>
    <row r="5" spans="1:4" ht="63.75" x14ac:dyDescent="0.2">
      <c r="A5" s="42">
        <v>1</v>
      </c>
      <c r="B5" s="46">
        <v>45222</v>
      </c>
      <c r="C5" s="44" t="s">
        <v>151</v>
      </c>
      <c r="D5" s="45" t="s">
        <v>149</v>
      </c>
    </row>
    <row r="6" spans="1:4" x14ac:dyDescent="0.2">
      <c r="A6" s="42"/>
      <c r="B6" s="46"/>
      <c r="C6" s="47"/>
      <c r="D6" s="45"/>
    </row>
  </sheetData>
  <pageMargins left="0.7" right="0.7" top="0.78740157499999996" bottom="0.78740157499999996" header="0.3" footer="0.3"/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3D4CC-39A6-45FE-9ACB-3326FB6A55F8}">
  <dimension ref="A2:B6"/>
  <sheetViews>
    <sheetView workbookViewId="0">
      <selection activeCell="B1" sqref="B1"/>
    </sheetView>
  </sheetViews>
  <sheetFormatPr baseColWidth="10" defaultColWidth="11.42578125" defaultRowHeight="12.75" x14ac:dyDescent="0.2"/>
  <sheetData>
    <row r="2" spans="1:2" x14ac:dyDescent="0.2">
      <c r="A2" t="s">
        <v>30</v>
      </c>
    </row>
    <row r="3" spans="1:2" x14ac:dyDescent="0.2">
      <c r="A3" t="s">
        <v>31</v>
      </c>
    </row>
    <row r="4" spans="1:2" x14ac:dyDescent="0.2">
      <c r="A4" t="s">
        <v>3</v>
      </c>
    </row>
    <row r="6" spans="1:2" x14ac:dyDescent="0.2">
      <c r="A6" t="s">
        <v>31</v>
      </c>
      <c r="B6">
        <v>1</v>
      </c>
    </row>
  </sheetData>
  <pageMargins left="0.7" right="0.7" top="0.78740157499999996" bottom="0.78740157499999996" header="0.3" footer="0.3"/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ECFA5-FAB9-4BC2-889E-8EBB6FE0BBF8}">
  <dimension ref="A1:E4"/>
  <sheetViews>
    <sheetView workbookViewId="0">
      <selection activeCell="B1" sqref="B1"/>
    </sheetView>
  </sheetViews>
  <sheetFormatPr baseColWidth="10" defaultColWidth="9.85546875" defaultRowHeight="12.75" x14ac:dyDescent="0.2"/>
  <cols>
    <col min="1" max="1" width="9.85546875" style="60"/>
    <col min="2" max="2" width="39.5703125" style="60" customWidth="1"/>
    <col min="3" max="3" width="9.85546875" style="60"/>
    <col min="4" max="4" width="18" style="60" customWidth="1"/>
    <col min="5" max="5" width="10.140625" style="60" bestFit="1" customWidth="1"/>
    <col min="6" max="16384" width="9.85546875" style="60"/>
  </cols>
  <sheetData>
    <row r="1" spans="1:5" x14ac:dyDescent="0.2">
      <c r="A1" s="58" t="s">
        <v>138</v>
      </c>
      <c r="B1" s="63" t="s">
        <v>147</v>
      </c>
      <c r="C1" s="58"/>
      <c r="D1" s="58" t="s">
        <v>139</v>
      </c>
      <c r="E1" s="59" t="s">
        <v>148</v>
      </c>
    </row>
    <row r="2" spans="1:5" x14ac:dyDescent="0.2">
      <c r="A2" s="58" t="s">
        <v>140</v>
      </c>
      <c r="B2" s="61">
        <v>1</v>
      </c>
      <c r="C2" s="58"/>
      <c r="D2" s="58" t="s">
        <v>141</v>
      </c>
      <c r="E2" s="62">
        <v>45222</v>
      </c>
    </row>
    <row r="3" spans="1:5" x14ac:dyDescent="0.2">
      <c r="A3" s="58" t="s">
        <v>142</v>
      </c>
      <c r="B3" s="58"/>
      <c r="C3" s="58"/>
      <c r="D3" s="58" t="s">
        <v>143</v>
      </c>
      <c r="E3" s="61" t="s">
        <v>150</v>
      </c>
    </row>
    <row r="4" spans="1:5" x14ac:dyDescent="0.2">
      <c r="A4" s="58" t="s">
        <v>145</v>
      </c>
      <c r="B4" s="58" t="s">
        <v>144</v>
      </c>
      <c r="C4" s="58"/>
      <c r="D4" s="58" t="s">
        <v>146</v>
      </c>
      <c r="E4" s="61" t="s">
        <v>149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04D818F722804CBE990DE4B80421B8" ma:contentTypeVersion="14" ma:contentTypeDescription="Create a new document." ma:contentTypeScope="" ma:versionID="f65a8b9edc3a5ffffe8ce1c17cd8b1fc">
  <xsd:schema xmlns:xsd="http://www.w3.org/2001/XMLSchema" xmlns:xs="http://www.w3.org/2001/XMLSchema" xmlns:p="http://schemas.microsoft.com/office/2006/metadata/properties" xmlns:ns2="350ea1ac-cba9-44c7-81c9-0fe7229b35af" xmlns:ns3="10413e3a-991f-4298-bbad-61ae76d25d6f" targetNamespace="http://schemas.microsoft.com/office/2006/metadata/properties" ma:root="true" ma:fieldsID="294ddc1fd952fdc56fac5d1d7e130f12" ns2:_="" ns3:_="">
    <xsd:import namespace="350ea1ac-cba9-44c7-81c9-0fe7229b35af"/>
    <xsd:import namespace="10413e3a-991f-4298-bbad-61ae76d25d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0ea1ac-cba9-44c7-81c9-0fe7229b35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e50c28b-242c-4b51-be91-908d422433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13e3a-991f-4298-bbad-61ae76d25d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b105399-c9cf-43c6-8273-173d5d565573}" ma:internalName="TaxCatchAll" ma:showField="CatchAllData" ma:web="10413e3a-991f-4298-bbad-61ae76d25d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0ea1ac-cba9-44c7-81c9-0fe7229b35af">
      <Terms xmlns="http://schemas.microsoft.com/office/infopath/2007/PartnerControls"/>
    </lcf76f155ced4ddcb4097134ff3c332f>
    <TaxCatchAll xmlns="10413e3a-991f-4298-bbad-61ae76d25d6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63D30F-34CD-4114-9359-76A8E2373C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0ea1ac-cba9-44c7-81c9-0fe7229b35af"/>
    <ds:schemaRef ds:uri="10413e3a-991f-4298-bbad-61ae76d25d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185B41-B9D2-44D9-8CBD-A99A0C378118}">
  <ds:schemaRefs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350ea1ac-cba9-44c7-81c9-0fe7229b35af"/>
    <ds:schemaRef ds:uri="http://schemas.openxmlformats.org/package/2006/metadata/core-properties"/>
    <ds:schemaRef ds:uri="http://purl.org/dc/dcmitype/"/>
    <ds:schemaRef ds:uri="10413e3a-991f-4298-bbad-61ae76d25d6f"/>
  </ds:schemaRefs>
</ds:datastoreItem>
</file>

<file path=customXml/itemProps3.xml><?xml version="1.0" encoding="utf-8"?>
<ds:datastoreItem xmlns:ds="http://schemas.openxmlformats.org/officeDocument/2006/customXml" ds:itemID="{6A18A6AB-67C5-4855-B309-98A9B79A67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8D self assessment supplier</vt:lpstr>
      <vt:lpstr>Änderungshistorie</vt:lpstr>
      <vt:lpstr>Reference</vt:lpstr>
      <vt:lpstr>sycatWorkflowData</vt:lpstr>
      <vt:lpstr>'8D self assessment supplier'!Druckbereich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T.Hebestadt@hechinger.de</dc:creator>
  <cp:keywords/>
  <dc:description/>
  <cp:lastModifiedBy>Zachau, Christian</cp:lastModifiedBy>
  <cp:revision/>
  <cp:lastPrinted>2023-10-23T09:00:40Z</cp:lastPrinted>
  <dcterms:created xsi:type="dcterms:W3CDTF">2023-07-05T08:34:38Z</dcterms:created>
  <dcterms:modified xsi:type="dcterms:W3CDTF">2023-10-24T09:19:02Z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0x010100AC04D818F722804CBE990DE4B80421B8</vt:lpwstr>
  </property>
  <property fmtid="{D5CDD505-2E9C-101B-9397-08002B2CF9AE}" pid="3" name="MediaServiceImageTags">
    <vt:lpwstr/>
  </property>
</Properties>
</file>